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<sst xmlns="http://schemas.openxmlformats.org/spreadsheetml/2006/main" count="1526" uniqueCount="106">
  <si>
    <t>Data structure and algorithm Course – Prof. Roberto Sebastiani. Results of the script exam of February 17th, 2012</t>
  </si>
  <si>
    <t>GLOBAL RESULTS (BOTH PART 1 and PART 2)</t>
  </si>
  <si>
    <t>All people who were not present (GREY) loose the access to next attempt, as stated by the University Regulations (see “00EXAM_RULES.txt”)</t>
  </si>
  <si>
    <t>All People who passed PART 1 (GREEN) had their PART 2 corrected</t>
  </si>
  <si>
    <t>All People who passes both PART1 and part 2 will have their final vote registred within a couple of weeks</t>
  </si>
  <si>
    <t>All people who failed the exam (RED), must repeat it next year.</t>
  </si>
  <si>
    <t xml:space="preserve">All people who got a score in [15,18[ (YELLOW) for part 1 had the chance of asking  to have their second part corrected, by sending us an e-mail stating “I want my second part corrected”.  This was done at they own RISK: if they get a sufficient but very low score, this will be registred </t>
  </si>
  <si>
    <t xml:space="preserve"> </t>
  </si>
  <si>
    <t>As for part 2, exercises 1 and 3 (JAVA) have been corrected by Gennaro Iaccarino and Roberto Sebastiani, the others (2,4,5) by Roberto Sebastiani</t>
  </si>
  <si>
    <t>All inquiries must be sent us via email, FOLLOWING strictly the rules described in “00RULES_TO_ENQUIRE_FOR_EXAM_RESULTS.txt” file. Enquiries not following these rules will be ignored</t>
  </si>
  <si>
    <t>PART 1</t>
  </si>
  <si>
    <t>PART 2</t>
  </si>
  <si>
    <t>Code</t>
  </si>
  <si>
    <t>Surname</t>
  </si>
  <si>
    <t>Name</t>
  </si>
  <si>
    <t>#matr</t>
  </si>
  <si>
    <t>Part 1 SCORE</t>
  </si>
  <si>
    <t>EX1</t>
  </si>
  <si>
    <t>EX2</t>
  </si>
  <si>
    <t>Ex3</t>
  </si>
  <si>
    <t>EX4</t>
  </si>
  <si>
    <t>EX5</t>
  </si>
  <si>
    <t>Part 2 SCORE</t>
  </si>
  <si>
    <t>GLOBAL SCORE</t>
  </si>
  <si>
    <t>OVERALL RESULT</t>
  </si>
  <si>
    <t>Amatulli</t>
  </si>
  <si>
    <t>Patric</t>
  </si>
  <si>
    <t>CORRECT:</t>
  </si>
  <si>
    <t>D</t>
  </si>
  <si>
    <t>A</t>
  </si>
  <si>
    <t>B</t>
  </si>
  <si>
    <t>C</t>
  </si>
  <si>
    <t>STUDENT:</t>
  </si>
  <si>
    <t>NOT ADMITTED</t>
  </si>
  <si>
    <t>% SOLVED</t>
  </si>
  <si>
    <t>FAILED</t>
  </si>
  <si>
    <t>Astamirov</t>
  </si>
  <si>
    <t>Khuseyn</t>
  </si>
  <si>
    <t>WITHDRAWN</t>
  </si>
  <si>
    <t>Da\_Vià</t>
  </si>
  <si>
    <t>Enrico</t>
  </si>
  <si>
    <t>ADMITTED</t>
  </si>
  <si>
    <t>PASSED</t>
  </si>
  <si>
    <t>Dambrosio</t>
  </si>
  <si>
    <t>Adriano</t>
  </si>
  <si>
    <t>Faietti</t>
  </si>
  <si>
    <t>Francesca</t>
  </si>
  <si>
    <t>PART 2 TO BE CORRECTED</t>
  </si>
  <si>
    <t>ADMITTED ON DEMAND</t>
  </si>
  <si>
    <t>Geiser</t>
  </si>
  <si>
    <t>Daniela</t>
  </si>
  <si>
    <t>Henneh</t>
  </si>
  <si>
    <t>Maxwell</t>
  </si>
  <si>
    <t>Hofer</t>
  </si>
  <si>
    <t>Alois\_Josef</t>
  </si>
  <si>
    <t>Kubi</t>
  </si>
  <si>
    <t>Evelin</t>
  </si>
  <si>
    <t>Lechner</t>
  </si>
  <si>
    <t>Arno</t>
  </si>
  <si>
    <t>Mensah</t>
  </si>
  <si>
    <t>Ernestina\_Cudjoe</t>
  </si>
  <si>
    <t>Mohammad</t>
  </si>
  <si>
    <t>Akram\_Shogoufah</t>
  </si>
  <si>
    <t>Morelato</t>
  </si>
  <si>
    <t>Roberto</t>
  </si>
  <si>
    <t>Nkansah</t>
  </si>
  <si>
    <t>Richmond\_Kwame</t>
  </si>
  <si>
    <t>Odogun</t>
  </si>
  <si>
    <t>Eseoghene\_Berklin</t>
  </si>
  <si>
    <t>Santinato</t>
  </si>
  <si>
    <t>Sandro</t>
  </si>
  <si>
    <t>Solanki</t>
  </si>
  <si>
    <t>Amit</t>
  </si>
  <si>
    <t>Steinmair</t>
  </si>
  <si>
    <t>Holger</t>
  </si>
  <si>
    <t>NOT PRESENT</t>
  </si>
  <si>
    <t>Valiaugaite</t>
  </si>
  <si>
    <t>Ringaile</t>
  </si>
  <si>
    <t>Viertler</t>
  </si>
  <si>
    <t>Myriam</t>
  </si>
  <si>
    <t>Adjapong</t>
  </si>
  <si>
    <t>Desmond</t>
  </si>
  <si>
    <t>Bellettati</t>
  </si>
  <si>
    <t>Luca</t>
  </si>
  <si>
    <t>Brancaleoni</t>
  </si>
  <si>
    <t>Valery</t>
  </si>
  <si>
    <t>Conte</t>
  </si>
  <si>
    <t>Matteo</t>
  </si>
  <si>
    <t>Fink</t>
  </si>
  <si>
    <t>Danilo</t>
  </si>
  <si>
    <t>Frei</t>
  </si>
  <si>
    <t>Sonia</t>
  </si>
  <si>
    <t>Klement</t>
  </si>
  <si>
    <t>Angelika</t>
  </si>
  <si>
    <t>Lindner</t>
  </si>
  <si>
    <t>Thomas</t>
  </si>
  <si>
    <t>Pattis</t>
  </si>
  <si>
    <t>Florian</t>
  </si>
  <si>
    <t>Ponzano</t>
  </si>
  <si>
    <t>Igor</t>
  </si>
  <si>
    <t>Stan</t>
  </si>
  <si>
    <t>Alexandru\_Cristian</t>
  </si>
  <si>
    <t>Steffan</t>
  </si>
  <si>
    <t>Riccardo</t>
  </si>
  <si>
    <t>Tritini</t>
  </si>
  <si>
    <t>Simone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</si>
</sst>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6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right"/>
    </xf>
    <xf numFmtId="165" fontId="0" fillId="0" borderId="0" xfId="0" applyNumberFormat="1" applyFill="1" applyAlignment="1">
      <alignment horizontal="right"/>
    </xf>
    <xf numFmtId="164" fontId="1" fillId="0" borderId="0" xfId="0" applyFont="1" applyFill="1" applyAlignment="1">
      <alignment horizontal="right"/>
    </xf>
    <xf numFmtId="164" fontId="2" fillId="0" borderId="0" xfId="0" applyFont="1" applyFill="1" applyAlignment="1">
      <alignment horizontal="right"/>
    </xf>
    <xf numFmtId="165" fontId="0" fillId="0" borderId="0" xfId="0" applyNumberFormat="1" applyFill="1" applyAlignment="1">
      <alignment/>
    </xf>
    <xf numFmtId="165" fontId="2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4" fontId="4" fillId="0" borderId="0" xfId="0" applyFont="1" applyFill="1" applyAlignment="1">
      <alignment horizontal="right"/>
    </xf>
    <xf numFmtId="164" fontId="3" fillId="0" borderId="0" xfId="0" applyFont="1" applyFill="1" applyAlignment="1">
      <alignment horizontal="left"/>
    </xf>
    <xf numFmtId="164" fontId="5" fillId="0" borderId="0" xfId="0" applyFont="1" applyFill="1" applyAlignment="1">
      <alignment/>
    </xf>
    <xf numFmtId="164" fontId="3" fillId="0" borderId="1" xfId="0" applyFont="1" applyFill="1" applyBorder="1" applyAlignment="1">
      <alignment horizontal="right"/>
    </xf>
    <xf numFmtId="164" fontId="0" fillId="0" borderId="2" xfId="0" applyFill="1" applyBorder="1" applyAlignment="1">
      <alignment horizontal="right"/>
    </xf>
    <xf numFmtId="164" fontId="2" fillId="0" borderId="2" xfId="0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horizontal="right"/>
    </xf>
    <xf numFmtId="164" fontId="2" fillId="0" borderId="3" xfId="0" applyFont="1" applyFill="1" applyBorder="1" applyAlignment="1">
      <alignment horizontal="right"/>
    </xf>
    <xf numFmtId="164" fontId="3" fillId="0" borderId="1" xfId="0" applyFont="1" applyFill="1" applyBorder="1" applyAlignment="1">
      <alignment horizontal="left"/>
    </xf>
    <xf numFmtId="164" fontId="0" fillId="0" borderId="2" xfId="0" applyFill="1" applyBorder="1" applyAlignment="1">
      <alignment/>
    </xf>
    <xf numFmtId="165" fontId="0" fillId="0" borderId="2" xfId="0" applyNumberFormat="1" applyFill="1" applyBorder="1" applyAlignment="1">
      <alignment/>
    </xf>
    <xf numFmtId="164" fontId="0" fillId="0" borderId="3" xfId="0" applyFill="1" applyBorder="1" applyAlignment="1">
      <alignment/>
    </xf>
    <xf numFmtId="165" fontId="2" fillId="0" borderId="4" xfId="0" applyNumberFormat="1" applyFont="1" applyFill="1" applyBorder="1" applyAlignment="1">
      <alignment/>
    </xf>
    <xf numFmtId="164" fontId="2" fillId="0" borderId="4" xfId="0" applyFont="1" applyFill="1" applyBorder="1" applyAlignment="1">
      <alignment horizontal="right"/>
    </xf>
    <xf numFmtId="164" fontId="2" fillId="0" borderId="5" xfId="0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4" fontId="2" fillId="0" borderId="6" xfId="0" applyFont="1" applyFill="1" applyBorder="1" applyAlignment="1">
      <alignment horizontal="right"/>
    </xf>
    <xf numFmtId="164" fontId="0" fillId="0" borderId="4" xfId="0" applyFont="1" applyFill="1" applyBorder="1" applyAlignment="1">
      <alignment/>
    </xf>
    <xf numFmtId="164" fontId="0" fillId="0" borderId="6" xfId="0" applyFill="1" applyBorder="1" applyAlignment="1">
      <alignment/>
    </xf>
    <xf numFmtId="165" fontId="2" fillId="0" borderId="7" xfId="0" applyNumberFormat="1" applyFont="1" applyFill="1" applyBorder="1" applyAlignment="1">
      <alignment horizontal="right"/>
    </xf>
    <xf numFmtId="164" fontId="2" fillId="0" borderId="7" xfId="0" applyFont="1" applyFill="1" applyBorder="1" applyAlignment="1">
      <alignment horizontal="right"/>
    </xf>
    <xf numFmtId="164" fontId="0" fillId="0" borderId="8" xfId="0" applyFill="1" applyBorder="1" applyAlignment="1">
      <alignment/>
    </xf>
    <xf numFmtId="164" fontId="0" fillId="0" borderId="9" xfId="0" applyFill="1" applyBorder="1" applyAlignment="1">
      <alignment horizontal="right"/>
    </xf>
    <xf numFmtId="164" fontId="0" fillId="0" borderId="10" xfId="0" applyFill="1" applyBorder="1" applyAlignment="1">
      <alignment horizontal="right"/>
    </xf>
    <xf numFmtId="165" fontId="0" fillId="0" borderId="10" xfId="0" applyNumberFormat="1" applyFill="1" applyBorder="1" applyAlignment="1">
      <alignment horizontal="right"/>
    </xf>
    <xf numFmtId="164" fontId="0" fillId="0" borderId="6" xfId="0" applyFill="1" applyBorder="1" applyAlignment="1">
      <alignment horizontal="right"/>
    </xf>
    <xf numFmtId="164" fontId="1" fillId="0" borderId="8" xfId="0" applyFont="1" applyFill="1" applyBorder="1" applyAlignment="1">
      <alignment horizontal="right"/>
    </xf>
    <xf numFmtId="164" fontId="2" fillId="0" borderId="9" xfId="0" applyFont="1" applyFill="1" applyBorder="1" applyAlignment="1">
      <alignment horizontal="right"/>
    </xf>
    <xf numFmtId="164" fontId="0" fillId="0" borderId="10" xfId="0" applyFill="1" applyBorder="1" applyAlignment="1">
      <alignment/>
    </xf>
    <xf numFmtId="165" fontId="0" fillId="0" borderId="8" xfId="0" applyNumberFormat="1" applyFill="1" applyBorder="1" applyAlignment="1">
      <alignment/>
    </xf>
    <xf numFmtId="164" fontId="0" fillId="0" borderId="11" xfId="0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4" fontId="0" fillId="2" borderId="0" xfId="0" applyFont="1" applyFill="1" applyAlignment="1">
      <alignment/>
    </xf>
    <xf numFmtId="164" fontId="0" fillId="2" borderId="5" xfId="0" applyFont="1" applyFill="1" applyBorder="1" applyAlignment="1">
      <alignment horizontal="right"/>
    </xf>
    <xf numFmtId="164" fontId="0" fillId="2" borderId="7" xfId="0" applyFont="1" applyFill="1" applyBorder="1" applyAlignment="1">
      <alignment horizontal="right"/>
    </xf>
    <xf numFmtId="165" fontId="0" fillId="2" borderId="7" xfId="0" applyNumberFormat="1" applyFont="1" applyFill="1" applyBorder="1" applyAlignment="1">
      <alignment horizontal="right"/>
    </xf>
    <xf numFmtId="164" fontId="0" fillId="2" borderId="6" xfId="0" applyFont="1" applyFill="1" applyBorder="1" applyAlignment="1">
      <alignment horizontal="right"/>
    </xf>
    <xf numFmtId="164" fontId="1" fillId="2" borderId="0" xfId="0" applyFont="1" applyFill="1" applyAlignment="1">
      <alignment horizontal="right"/>
    </xf>
    <xf numFmtId="164" fontId="2" fillId="2" borderId="5" xfId="0" applyFont="1" applyFill="1" applyBorder="1" applyAlignment="1">
      <alignment horizontal="right"/>
    </xf>
    <xf numFmtId="164" fontId="0" fillId="2" borderId="7" xfId="0" applyFont="1" applyFill="1" applyBorder="1" applyAlignment="1">
      <alignment/>
    </xf>
    <xf numFmtId="165" fontId="0" fillId="2" borderId="4" xfId="0" applyNumberFormat="1" applyFont="1" applyFill="1" applyBorder="1" applyAlignment="1">
      <alignment/>
    </xf>
    <xf numFmtId="165" fontId="2" fillId="2" borderId="4" xfId="0" applyNumberFormat="1" applyFont="1" applyFill="1" applyBorder="1" applyAlignment="1">
      <alignment/>
    </xf>
    <xf numFmtId="165" fontId="2" fillId="2" borderId="0" xfId="0" applyNumberFormat="1" applyFont="1" applyFill="1" applyAlignment="1">
      <alignment horizontal="right"/>
    </xf>
    <xf numFmtId="165" fontId="0" fillId="2" borderId="7" xfId="0" applyNumberFormat="1" applyFont="1" applyFill="1" applyBorder="1" applyAlignment="1">
      <alignment/>
    </xf>
    <xf numFmtId="165" fontId="2" fillId="2" borderId="7" xfId="0" applyNumberFormat="1" applyFont="1" applyFill="1" applyBorder="1" applyAlignment="1">
      <alignment/>
    </xf>
    <xf numFmtId="164" fontId="2" fillId="2" borderId="7" xfId="0" applyFont="1" applyFill="1" applyBorder="1" applyAlignment="1">
      <alignment horizontal="right"/>
    </xf>
    <xf numFmtId="164" fontId="0" fillId="2" borderId="8" xfId="0" applyFill="1" applyBorder="1" applyAlignment="1">
      <alignment/>
    </xf>
    <xf numFmtId="164" fontId="0" fillId="2" borderId="9" xfId="0" applyFont="1" applyFill="1" applyBorder="1" applyAlignment="1">
      <alignment horizontal="right"/>
    </xf>
    <xf numFmtId="164" fontId="0" fillId="2" borderId="10" xfId="0" applyFont="1" applyFill="1" applyBorder="1" applyAlignment="1">
      <alignment horizontal="right"/>
    </xf>
    <xf numFmtId="165" fontId="0" fillId="2" borderId="10" xfId="0" applyNumberFormat="1" applyFont="1" applyFill="1" applyBorder="1" applyAlignment="1">
      <alignment horizontal="right"/>
    </xf>
    <xf numFmtId="164" fontId="1" fillId="2" borderId="8" xfId="0" applyFont="1" applyFill="1" applyBorder="1" applyAlignment="1">
      <alignment horizontal="right"/>
    </xf>
    <xf numFmtId="164" fontId="2" fillId="2" borderId="9" xfId="0" applyFont="1" applyFill="1" applyBorder="1" applyAlignment="1">
      <alignment horizontal="right"/>
    </xf>
    <xf numFmtId="164" fontId="0" fillId="2" borderId="10" xfId="0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165" fontId="2" fillId="2" borderId="10" xfId="0" applyNumberFormat="1" applyFont="1" applyFill="1" applyBorder="1" applyAlignment="1">
      <alignment/>
    </xf>
    <xf numFmtId="164" fontId="0" fillId="2" borderId="6" xfId="0" applyFont="1" applyFill="1" applyBorder="1" applyAlignment="1">
      <alignment/>
    </xf>
    <xf numFmtId="164" fontId="2" fillId="2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3" borderId="5" xfId="0" applyFont="1" applyFill="1" applyBorder="1" applyAlignment="1">
      <alignment horizontal="right"/>
    </xf>
    <xf numFmtId="164" fontId="0" fillId="3" borderId="7" xfId="0" applyFont="1" applyFill="1" applyBorder="1" applyAlignment="1">
      <alignment horizontal="right"/>
    </xf>
    <xf numFmtId="165" fontId="0" fillId="3" borderId="7" xfId="0" applyNumberFormat="1" applyFont="1" applyFill="1" applyBorder="1" applyAlignment="1">
      <alignment horizontal="right"/>
    </xf>
    <xf numFmtId="164" fontId="0" fillId="3" borderId="6" xfId="0" applyFont="1" applyFill="1" applyBorder="1" applyAlignment="1">
      <alignment horizontal="right"/>
    </xf>
    <xf numFmtId="164" fontId="1" fillId="3" borderId="0" xfId="0" applyFont="1" applyFill="1" applyAlignment="1">
      <alignment horizontal="right"/>
    </xf>
    <xf numFmtId="164" fontId="2" fillId="3" borderId="5" xfId="0" applyFont="1" applyFill="1" applyBorder="1" applyAlignment="1">
      <alignment horizontal="right"/>
    </xf>
    <xf numFmtId="164" fontId="0" fillId="3" borderId="7" xfId="0" applyFont="1" applyFill="1" applyBorder="1" applyAlignment="1">
      <alignment/>
    </xf>
    <xf numFmtId="165" fontId="0" fillId="3" borderId="7" xfId="0" applyNumberFormat="1" applyFont="1" applyFill="1" applyBorder="1" applyAlignment="1">
      <alignment/>
    </xf>
    <xf numFmtId="165" fontId="2" fillId="3" borderId="7" xfId="0" applyNumberFormat="1" applyFont="1" applyFill="1" applyBorder="1" applyAlignment="1">
      <alignment/>
    </xf>
    <xf numFmtId="164" fontId="2" fillId="3" borderId="7" xfId="0" applyFont="1" applyFill="1" applyBorder="1" applyAlignment="1">
      <alignment horizontal="right"/>
    </xf>
    <xf numFmtId="164" fontId="0" fillId="3" borderId="8" xfId="0" applyFill="1" applyBorder="1" applyAlignment="1">
      <alignment/>
    </xf>
    <xf numFmtId="164" fontId="0" fillId="3" borderId="9" xfId="0" applyFont="1" applyFill="1" applyBorder="1" applyAlignment="1">
      <alignment horizontal="right"/>
    </xf>
    <xf numFmtId="164" fontId="0" fillId="3" borderId="10" xfId="0" applyFont="1" applyFill="1" applyBorder="1" applyAlignment="1">
      <alignment horizontal="right"/>
    </xf>
    <xf numFmtId="165" fontId="0" fillId="3" borderId="10" xfId="0" applyNumberFormat="1" applyFont="1" applyFill="1" applyBorder="1" applyAlignment="1">
      <alignment horizontal="right"/>
    </xf>
    <xf numFmtId="164" fontId="1" fillId="3" borderId="8" xfId="0" applyFont="1" applyFill="1" applyBorder="1" applyAlignment="1">
      <alignment horizontal="right"/>
    </xf>
    <xf numFmtId="164" fontId="2" fillId="3" borderId="9" xfId="0" applyFont="1" applyFill="1" applyBorder="1" applyAlignment="1">
      <alignment horizontal="right"/>
    </xf>
    <xf numFmtId="164" fontId="0" fillId="3" borderId="10" xfId="0" applyFont="1" applyFill="1" applyBorder="1" applyAlignment="1">
      <alignment/>
    </xf>
    <xf numFmtId="165" fontId="0" fillId="3" borderId="10" xfId="0" applyNumberFormat="1" applyFont="1" applyFill="1" applyBorder="1" applyAlignment="1">
      <alignment/>
    </xf>
    <xf numFmtId="165" fontId="2" fillId="3" borderId="10" xfId="0" applyNumberFormat="1" applyFont="1" applyFill="1" applyBorder="1" applyAlignment="1">
      <alignment/>
    </xf>
    <xf numFmtId="164" fontId="0" fillId="4" borderId="0" xfId="0" applyFont="1" applyFill="1" applyAlignment="1">
      <alignment/>
    </xf>
    <xf numFmtId="164" fontId="0" fillId="4" borderId="5" xfId="0" applyFont="1" applyFill="1" applyBorder="1" applyAlignment="1">
      <alignment horizontal="right"/>
    </xf>
    <xf numFmtId="164" fontId="0" fillId="4" borderId="7" xfId="0" applyFont="1" applyFill="1" applyBorder="1" applyAlignment="1">
      <alignment horizontal="right"/>
    </xf>
    <xf numFmtId="165" fontId="0" fillId="4" borderId="7" xfId="0" applyNumberFormat="1" applyFont="1" applyFill="1" applyBorder="1" applyAlignment="1">
      <alignment horizontal="right"/>
    </xf>
    <xf numFmtId="164" fontId="0" fillId="4" borderId="6" xfId="0" applyFont="1" applyFill="1" applyBorder="1" applyAlignment="1">
      <alignment horizontal="right"/>
    </xf>
    <xf numFmtId="164" fontId="1" fillId="4" borderId="0" xfId="0" applyFont="1" applyFill="1" applyAlignment="1">
      <alignment horizontal="right"/>
    </xf>
    <xf numFmtId="164" fontId="2" fillId="4" borderId="5" xfId="0" applyFont="1" applyFill="1" applyBorder="1" applyAlignment="1">
      <alignment horizontal="right"/>
    </xf>
    <xf numFmtId="164" fontId="0" fillId="4" borderId="7" xfId="0" applyFont="1" applyFill="1" applyBorder="1" applyAlignment="1">
      <alignment/>
    </xf>
    <xf numFmtId="165" fontId="0" fillId="4" borderId="7" xfId="0" applyNumberFormat="1" applyFont="1" applyFill="1" applyBorder="1" applyAlignment="1">
      <alignment/>
    </xf>
    <xf numFmtId="165" fontId="2" fillId="4" borderId="7" xfId="0" applyNumberFormat="1" applyFont="1" applyFill="1" applyBorder="1" applyAlignment="1">
      <alignment/>
    </xf>
    <xf numFmtId="164" fontId="2" fillId="4" borderId="7" xfId="0" applyFont="1" applyFill="1" applyBorder="1" applyAlignment="1">
      <alignment horizontal="right"/>
    </xf>
    <xf numFmtId="164" fontId="0" fillId="4" borderId="8" xfId="0" applyFill="1" applyBorder="1" applyAlignment="1">
      <alignment/>
    </xf>
    <xf numFmtId="164" fontId="0" fillId="4" borderId="9" xfId="0" applyFont="1" applyFill="1" applyBorder="1" applyAlignment="1">
      <alignment horizontal="right"/>
    </xf>
    <xf numFmtId="164" fontId="0" fillId="4" borderId="10" xfId="0" applyFont="1" applyFill="1" applyBorder="1" applyAlignment="1">
      <alignment horizontal="right"/>
    </xf>
    <xf numFmtId="165" fontId="0" fillId="4" borderId="10" xfId="0" applyNumberFormat="1" applyFont="1" applyFill="1" applyBorder="1" applyAlignment="1">
      <alignment horizontal="right"/>
    </xf>
    <xf numFmtId="164" fontId="1" fillId="4" borderId="8" xfId="0" applyFont="1" applyFill="1" applyBorder="1" applyAlignment="1">
      <alignment horizontal="right"/>
    </xf>
    <xf numFmtId="164" fontId="2" fillId="4" borderId="9" xfId="0" applyFont="1" applyFill="1" applyBorder="1" applyAlignment="1">
      <alignment horizontal="right"/>
    </xf>
    <xf numFmtId="164" fontId="0" fillId="4" borderId="10" xfId="0" applyFont="1" applyFill="1" applyBorder="1" applyAlignment="1">
      <alignment/>
    </xf>
    <xf numFmtId="165" fontId="0" fillId="4" borderId="10" xfId="0" applyNumberFormat="1" applyFont="1" applyFill="1" applyBorder="1" applyAlignment="1">
      <alignment/>
    </xf>
    <xf numFmtId="165" fontId="2" fillId="4" borderId="10" xfId="0" applyNumberFormat="1" applyFont="1" applyFill="1" applyBorder="1" applyAlignment="1">
      <alignment/>
    </xf>
    <xf numFmtId="164" fontId="2" fillId="4" borderId="0" xfId="0" applyFont="1" applyFill="1" applyAlignment="1">
      <alignment horizontal="right"/>
    </xf>
    <xf numFmtId="165" fontId="2" fillId="3" borderId="0" xfId="0" applyNumberFormat="1" applyFont="1" applyFill="1" applyAlignment="1">
      <alignment horizontal="right"/>
    </xf>
    <xf numFmtId="164" fontId="0" fillId="5" borderId="0" xfId="0" applyFont="1" applyFill="1" applyAlignment="1">
      <alignment/>
    </xf>
    <xf numFmtId="164" fontId="0" fillId="5" borderId="5" xfId="0" applyFont="1" applyFill="1" applyBorder="1" applyAlignment="1">
      <alignment horizontal="right"/>
    </xf>
    <xf numFmtId="164" fontId="0" fillId="5" borderId="7" xfId="0" applyFont="1" applyFill="1" applyBorder="1" applyAlignment="1">
      <alignment horizontal="right"/>
    </xf>
    <xf numFmtId="165" fontId="0" fillId="5" borderId="7" xfId="0" applyNumberFormat="1" applyFont="1" applyFill="1" applyBorder="1" applyAlignment="1">
      <alignment horizontal="right"/>
    </xf>
    <xf numFmtId="164" fontId="0" fillId="5" borderId="6" xfId="0" applyFont="1" applyFill="1" applyBorder="1" applyAlignment="1">
      <alignment horizontal="right"/>
    </xf>
    <xf numFmtId="164" fontId="1" fillId="5" borderId="0" xfId="0" applyFont="1" applyFill="1" applyAlignment="1">
      <alignment horizontal="right"/>
    </xf>
    <xf numFmtId="164" fontId="2" fillId="5" borderId="5" xfId="0" applyFont="1" applyFill="1" applyBorder="1" applyAlignment="1">
      <alignment horizontal="right"/>
    </xf>
    <xf numFmtId="164" fontId="0" fillId="5" borderId="7" xfId="0" applyFont="1" applyFill="1" applyBorder="1" applyAlignment="1">
      <alignment/>
    </xf>
    <xf numFmtId="165" fontId="0" fillId="5" borderId="7" xfId="0" applyNumberFormat="1" applyFont="1" applyFill="1" applyBorder="1" applyAlignment="1">
      <alignment/>
    </xf>
    <xf numFmtId="165" fontId="2" fillId="5" borderId="7" xfId="0" applyNumberFormat="1" applyFont="1" applyFill="1" applyBorder="1" applyAlignment="1">
      <alignment/>
    </xf>
    <xf numFmtId="165" fontId="2" fillId="5" borderId="0" xfId="0" applyNumberFormat="1" applyFont="1" applyFill="1" applyAlignment="1">
      <alignment horizontal="right"/>
    </xf>
    <xf numFmtId="164" fontId="2" fillId="5" borderId="7" xfId="0" applyFont="1" applyFill="1" applyBorder="1" applyAlignment="1">
      <alignment horizontal="right"/>
    </xf>
    <xf numFmtId="164" fontId="0" fillId="5" borderId="8" xfId="0" applyFill="1" applyBorder="1" applyAlignment="1">
      <alignment/>
    </xf>
    <xf numFmtId="164" fontId="0" fillId="5" borderId="9" xfId="0" applyFont="1" applyFill="1" applyBorder="1" applyAlignment="1">
      <alignment horizontal="right"/>
    </xf>
    <xf numFmtId="164" fontId="0" fillId="5" borderId="10" xfId="0" applyFont="1" applyFill="1" applyBorder="1" applyAlignment="1">
      <alignment horizontal="right"/>
    </xf>
    <xf numFmtId="165" fontId="0" fillId="5" borderId="10" xfId="0" applyNumberFormat="1" applyFont="1" applyFill="1" applyBorder="1" applyAlignment="1">
      <alignment horizontal="right"/>
    </xf>
    <xf numFmtId="164" fontId="2" fillId="5" borderId="9" xfId="0" applyFont="1" applyFill="1" applyBorder="1" applyAlignment="1">
      <alignment horizontal="right"/>
    </xf>
    <xf numFmtId="164" fontId="0" fillId="5" borderId="10" xfId="0" applyFont="1" applyFill="1" applyBorder="1" applyAlignment="1">
      <alignment/>
    </xf>
    <xf numFmtId="165" fontId="0" fillId="5" borderId="10" xfId="0" applyNumberFormat="1" applyFont="1" applyFill="1" applyBorder="1" applyAlignment="1">
      <alignment/>
    </xf>
    <xf numFmtId="165" fontId="2" fillId="5" borderId="10" xfId="0" applyNumberFormat="1" applyFont="1" applyFill="1" applyBorder="1" applyAlignment="1">
      <alignment/>
    </xf>
    <xf numFmtId="164" fontId="0" fillId="2" borderId="0" xfId="0" applyFont="1" applyFill="1" applyAlignment="1">
      <alignment horizontal="right"/>
    </xf>
    <xf numFmtId="164" fontId="0" fillId="3" borderId="0" xfId="0" applyFill="1" applyAlignment="1">
      <alignment/>
    </xf>
    <xf numFmtId="165" fontId="0" fillId="3" borderId="7" xfId="0" applyNumberFormat="1" applyFill="1" applyBorder="1" applyAlignment="1">
      <alignment/>
    </xf>
    <xf numFmtId="164" fontId="2" fillId="3" borderId="0" xfId="0" applyFont="1" applyFill="1" applyAlignment="1">
      <alignment horizontal="right"/>
    </xf>
    <xf numFmtId="164" fontId="0" fillId="2" borderId="0" xfId="0" applyFill="1" applyAlignment="1">
      <alignment/>
    </xf>
    <xf numFmtId="165" fontId="0" fillId="2" borderId="7" xfId="0" applyNumberFormat="1" applyFill="1" applyBorder="1" applyAlignment="1">
      <alignment/>
    </xf>
    <xf numFmtId="164" fontId="2" fillId="2" borderId="0" xfId="0" applyFont="1" applyFill="1" applyAlignment="1">
      <alignment horizontal="right"/>
    </xf>
    <xf numFmtId="164" fontId="0" fillId="4" borderId="0" xfId="0" applyFill="1" applyAlignment="1">
      <alignment/>
    </xf>
    <xf numFmtId="165" fontId="0" fillId="4" borderId="7" xfId="0" applyNumberFormat="1" applyFill="1" applyBorder="1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57"/>
  <sheetViews>
    <sheetView showGridLines="0" tabSelected="1" workbookViewId="0" topLeftCell="A1">
      <selection activeCell="E7" sqref="E6:E7"/>
    </sheetView>
  </sheetViews>
  <sheetFormatPr defaultColWidth="12.57421875" defaultRowHeight="12.75"/>
  <cols>
    <col min="1" max="1" width="6.28125" style="1" customWidth="1"/>
    <col min="2" max="2" width="12.00390625" style="1" customWidth="1"/>
    <col min="3" max="3" width="6.8515625" style="1" customWidth="1"/>
    <col min="4" max="4" width="9.7109375" style="1" customWidth="1"/>
    <col min="5" max="5" width="15.57421875" style="2" customWidth="1"/>
    <col min="6" max="14" width="3.421875" style="2" customWidth="1"/>
    <col min="15" max="27" width="3.8515625" style="2" customWidth="1"/>
    <col min="28" max="28" width="13.8515625" style="3" customWidth="1"/>
    <col min="29" max="29" width="4.8515625" style="2" customWidth="1"/>
    <col min="30" max="30" width="28.28125" style="4" customWidth="1"/>
    <col min="31" max="31" width="15.57421875" style="5" customWidth="1"/>
    <col min="32" max="33" width="5.28125" style="1" customWidth="1"/>
    <col min="34" max="34" width="5.00390625" style="1" customWidth="1"/>
    <col min="35" max="36" width="5.28125" style="1" customWidth="1"/>
    <col min="37" max="37" width="13.8515625" style="6" customWidth="1"/>
    <col min="38" max="38" width="11.8515625" style="1" customWidth="1"/>
    <col min="39" max="39" width="16.421875" style="7" customWidth="1"/>
    <col min="40" max="40" width="18.28125" style="5" customWidth="1"/>
    <col min="41" max="41" width="17.140625" style="1" customWidth="1"/>
    <col min="42" max="98" width="11.57421875" style="1" customWidth="1"/>
    <col min="99" max="16384" width="11.57421875" style="0" customWidth="1"/>
  </cols>
  <sheetData>
    <row r="1" spans="2:40" s="1" customFormat="1" ht="29.25" customHeight="1">
      <c r="B1" s="8" t="s">
        <v>0</v>
      </c>
      <c r="C1" s="9"/>
      <c r="D1" s="9"/>
      <c r="E1" s="10"/>
      <c r="F1" s="2"/>
      <c r="G1" s="5"/>
      <c r="H1" s="5"/>
      <c r="I1" s="5"/>
      <c r="J1" s="5"/>
      <c r="K1" s="5"/>
      <c r="L1" s="5"/>
      <c r="M1" s="5"/>
      <c r="N1" s="5"/>
      <c r="O1" s="5"/>
      <c r="P1" s="5"/>
      <c r="Q1" s="2"/>
      <c r="R1" s="5"/>
      <c r="S1" s="5"/>
      <c r="T1" s="5"/>
      <c r="U1" s="5"/>
      <c r="V1" s="5"/>
      <c r="W1" s="5"/>
      <c r="X1" s="5"/>
      <c r="Y1" s="5"/>
      <c r="Z1" s="5"/>
      <c r="AA1" s="5"/>
      <c r="AB1" s="11"/>
      <c r="AC1" s="5"/>
      <c r="AD1" s="12"/>
      <c r="AE1" s="13"/>
      <c r="AK1" s="6"/>
      <c r="AM1" s="7"/>
      <c r="AN1" s="5"/>
    </row>
    <row r="2" spans="2:40" s="1" customFormat="1" ht="29.25" customHeight="1">
      <c r="B2" s="8" t="s">
        <v>1</v>
      </c>
      <c r="C2" s="9"/>
      <c r="D2" s="9"/>
      <c r="E2" s="10"/>
      <c r="F2" s="2"/>
      <c r="G2" s="5"/>
      <c r="H2" s="5"/>
      <c r="I2" s="5"/>
      <c r="J2" s="5"/>
      <c r="K2" s="5"/>
      <c r="L2" s="5"/>
      <c r="M2" s="5"/>
      <c r="N2" s="5"/>
      <c r="O2" s="5"/>
      <c r="P2" s="5"/>
      <c r="Q2" s="2"/>
      <c r="R2" s="5"/>
      <c r="S2" s="5"/>
      <c r="T2" s="5"/>
      <c r="U2" s="5"/>
      <c r="V2" s="5"/>
      <c r="W2" s="5"/>
      <c r="X2" s="5"/>
      <c r="Y2" s="5"/>
      <c r="Z2" s="5"/>
      <c r="AA2" s="5"/>
      <c r="AB2" s="11"/>
      <c r="AC2" s="5"/>
      <c r="AD2" s="12"/>
      <c r="AE2" s="13"/>
      <c r="AK2" s="6"/>
      <c r="AM2" s="7"/>
      <c r="AN2" s="5"/>
    </row>
    <row r="3" spans="2:40" s="1" customFormat="1" ht="15.75" customHeight="1">
      <c r="B3" s="9" t="s">
        <v>2</v>
      </c>
      <c r="C3" s="9"/>
      <c r="D3" s="9"/>
      <c r="E3" s="10"/>
      <c r="F3" s="2"/>
      <c r="G3" s="5"/>
      <c r="H3" s="5"/>
      <c r="I3" s="5"/>
      <c r="J3" s="5"/>
      <c r="K3" s="5"/>
      <c r="L3" s="5"/>
      <c r="M3" s="5"/>
      <c r="N3" s="5"/>
      <c r="O3" s="5"/>
      <c r="P3" s="5"/>
      <c r="Q3" s="2"/>
      <c r="R3" s="5"/>
      <c r="S3" s="5"/>
      <c r="T3" s="5"/>
      <c r="U3" s="5"/>
      <c r="V3" s="5"/>
      <c r="W3" s="5"/>
      <c r="X3" s="5"/>
      <c r="Y3" s="5"/>
      <c r="Z3" s="5"/>
      <c r="AA3" s="5"/>
      <c r="AB3" s="11"/>
      <c r="AC3" s="5"/>
      <c r="AD3" s="12"/>
      <c r="AE3" s="13"/>
      <c r="AK3" s="6"/>
      <c r="AM3" s="7"/>
      <c r="AN3" s="5"/>
    </row>
    <row r="4" spans="2:40" s="1" customFormat="1" ht="15.75" customHeight="1">
      <c r="B4" s="9" t="s">
        <v>3</v>
      </c>
      <c r="C4" s="9"/>
      <c r="D4" s="9"/>
      <c r="E4" s="10"/>
      <c r="F4" s="2"/>
      <c r="G4" s="5"/>
      <c r="H4" s="5"/>
      <c r="I4" s="5"/>
      <c r="J4" s="5"/>
      <c r="K4" s="5"/>
      <c r="L4" s="5"/>
      <c r="M4" s="5"/>
      <c r="N4" s="5"/>
      <c r="O4" s="5"/>
      <c r="P4" s="5"/>
      <c r="Q4" s="2"/>
      <c r="R4" s="5"/>
      <c r="S4" s="5"/>
      <c r="T4" s="5"/>
      <c r="U4" s="5"/>
      <c r="V4" s="5"/>
      <c r="W4" s="5"/>
      <c r="X4" s="5"/>
      <c r="Y4" s="5"/>
      <c r="Z4" s="5"/>
      <c r="AA4" s="5"/>
      <c r="AB4" s="11"/>
      <c r="AC4" s="5"/>
      <c r="AD4" s="12"/>
      <c r="AE4" s="13"/>
      <c r="AK4" s="6"/>
      <c r="AM4" s="7"/>
      <c r="AN4" s="5"/>
    </row>
    <row r="5" spans="2:40" s="1" customFormat="1" ht="15.75" customHeight="1">
      <c r="B5" s="9" t="s">
        <v>4</v>
      </c>
      <c r="C5" s="9"/>
      <c r="D5" s="9"/>
      <c r="E5" s="10"/>
      <c r="F5" s="2"/>
      <c r="G5" s="5"/>
      <c r="H5" s="5"/>
      <c r="I5" s="5"/>
      <c r="J5" s="5"/>
      <c r="K5" s="5"/>
      <c r="L5" s="5"/>
      <c r="M5" s="5"/>
      <c r="N5" s="5"/>
      <c r="O5" s="5"/>
      <c r="P5" s="5"/>
      <c r="Q5" s="2"/>
      <c r="R5" s="5"/>
      <c r="S5" s="5"/>
      <c r="T5" s="5"/>
      <c r="U5" s="5"/>
      <c r="V5" s="5"/>
      <c r="W5" s="5"/>
      <c r="X5" s="5"/>
      <c r="Y5" s="5"/>
      <c r="Z5" s="5"/>
      <c r="AA5" s="5"/>
      <c r="AB5" s="11"/>
      <c r="AC5" s="5"/>
      <c r="AD5" s="12"/>
      <c r="AE5" s="13"/>
      <c r="AK5" s="6"/>
      <c r="AM5" s="7"/>
      <c r="AN5" s="5"/>
    </row>
    <row r="6" spans="2:40" s="1" customFormat="1" ht="15.75" customHeight="1">
      <c r="B6" s="9" t="s">
        <v>5</v>
      </c>
      <c r="C6" s="9"/>
      <c r="D6" s="9"/>
      <c r="E6" s="10"/>
      <c r="F6" s="2"/>
      <c r="G6" s="5"/>
      <c r="H6" s="5"/>
      <c r="I6" s="5"/>
      <c r="J6" s="5"/>
      <c r="K6" s="5"/>
      <c r="L6" s="5"/>
      <c r="M6" s="5"/>
      <c r="N6" s="5"/>
      <c r="O6" s="5"/>
      <c r="P6" s="5"/>
      <c r="Q6" s="2"/>
      <c r="R6" s="5"/>
      <c r="S6" s="5"/>
      <c r="T6" s="5"/>
      <c r="U6" s="5"/>
      <c r="V6" s="5"/>
      <c r="W6" s="5"/>
      <c r="X6" s="5"/>
      <c r="Y6" s="5"/>
      <c r="Z6" s="5"/>
      <c r="AA6" s="5"/>
      <c r="AB6" s="11"/>
      <c r="AC6" s="5"/>
      <c r="AD6" s="12"/>
      <c r="AE6" s="13"/>
      <c r="AK6" s="6"/>
      <c r="AM6" s="7"/>
      <c r="AN6" s="5"/>
    </row>
    <row r="7" spans="2:40" s="1" customFormat="1" ht="15.75" customHeight="1">
      <c r="B7" s="14" t="s">
        <v>6</v>
      </c>
      <c r="C7" s="9"/>
      <c r="D7" s="9"/>
      <c r="E7" s="10"/>
      <c r="F7" s="2"/>
      <c r="G7" s="5"/>
      <c r="H7" s="5"/>
      <c r="I7" s="5"/>
      <c r="J7" s="5"/>
      <c r="K7" s="5"/>
      <c r="L7" s="5"/>
      <c r="M7" s="5"/>
      <c r="N7" s="5"/>
      <c r="O7" s="5"/>
      <c r="P7" s="5"/>
      <c r="Q7" s="2"/>
      <c r="R7" s="5"/>
      <c r="S7" s="5"/>
      <c r="T7" s="5"/>
      <c r="U7" s="5"/>
      <c r="V7" s="5"/>
      <c r="W7" s="5"/>
      <c r="X7" s="5"/>
      <c r="Y7" s="5"/>
      <c r="Z7" s="5"/>
      <c r="AA7" s="5"/>
      <c r="AB7" s="11"/>
      <c r="AC7" s="5"/>
      <c r="AD7" s="12"/>
      <c r="AE7" s="13"/>
      <c r="AK7" s="6"/>
      <c r="AM7" s="7"/>
      <c r="AN7" s="5"/>
    </row>
    <row r="8" spans="2:40" s="1" customFormat="1" ht="15.75" customHeight="1">
      <c r="B8" s="9"/>
      <c r="C8" s="9"/>
      <c r="D8" s="9"/>
      <c r="E8" s="10"/>
      <c r="F8" s="2"/>
      <c r="G8" s="5"/>
      <c r="H8" s="5"/>
      <c r="I8" s="5"/>
      <c r="J8" s="5"/>
      <c r="K8" s="5"/>
      <c r="L8" s="5"/>
      <c r="M8" s="5"/>
      <c r="N8" s="5"/>
      <c r="O8" s="5"/>
      <c r="P8" s="5"/>
      <c r="Q8" s="2"/>
      <c r="R8" s="5"/>
      <c r="S8" s="5"/>
      <c r="T8" s="5"/>
      <c r="U8" s="5"/>
      <c r="V8" s="5"/>
      <c r="W8" s="5"/>
      <c r="X8" s="5"/>
      <c r="Y8" s="5"/>
      <c r="Z8" s="5"/>
      <c r="AA8" s="5"/>
      <c r="AB8" s="11"/>
      <c r="AC8" s="5"/>
      <c r="AD8" s="12"/>
      <c r="AE8" s="13"/>
      <c r="AK8" s="6"/>
      <c r="AM8" s="7"/>
      <c r="AN8" s="5"/>
    </row>
    <row r="9" spans="1:40" s="1" customFormat="1" ht="15.75" customHeight="1">
      <c r="A9" s="1" t="s">
        <v>7</v>
      </c>
      <c r="B9" s="9" t="s">
        <v>8</v>
      </c>
      <c r="C9" s="9"/>
      <c r="D9" s="9"/>
      <c r="E9" s="10"/>
      <c r="F9" s="2"/>
      <c r="G9" s="5"/>
      <c r="H9" s="5"/>
      <c r="I9" s="5"/>
      <c r="J9" s="5"/>
      <c r="K9" s="5"/>
      <c r="L9" s="5"/>
      <c r="M9" s="5"/>
      <c r="N9" s="5"/>
      <c r="O9" s="5"/>
      <c r="P9" s="5"/>
      <c r="Q9" s="2"/>
      <c r="R9" s="5"/>
      <c r="S9" s="5"/>
      <c r="T9" s="5"/>
      <c r="U9" s="5"/>
      <c r="V9" s="5"/>
      <c r="W9" s="5"/>
      <c r="X9" s="5"/>
      <c r="Y9" s="5"/>
      <c r="Z9" s="5"/>
      <c r="AA9" s="5"/>
      <c r="AB9" s="11"/>
      <c r="AC9" s="5"/>
      <c r="AD9" s="12"/>
      <c r="AE9" s="13"/>
      <c r="AK9" s="6"/>
      <c r="AM9" s="7"/>
      <c r="AN9" s="5"/>
    </row>
    <row r="10" spans="2:40" s="1" customFormat="1" ht="15.75" customHeight="1">
      <c r="B10" s="14" t="s">
        <v>9</v>
      </c>
      <c r="C10" s="9"/>
      <c r="D10" s="9"/>
      <c r="E10" s="10"/>
      <c r="F10" s="2"/>
      <c r="G10" s="5"/>
      <c r="H10" s="5"/>
      <c r="I10" s="5"/>
      <c r="J10" s="5"/>
      <c r="K10" s="5"/>
      <c r="L10" s="5"/>
      <c r="M10" s="5"/>
      <c r="N10" s="5"/>
      <c r="O10" s="5"/>
      <c r="P10" s="5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11"/>
      <c r="AC10" s="5"/>
      <c r="AD10" s="12"/>
      <c r="AE10" s="13"/>
      <c r="AK10" s="6"/>
      <c r="AM10" s="7"/>
      <c r="AN10" s="5"/>
    </row>
    <row r="11" spans="2:40" s="1" customFormat="1" ht="12.75">
      <c r="B11" s="9"/>
      <c r="C11" s="9"/>
      <c r="D11" s="9"/>
      <c r="E11" s="10"/>
      <c r="F11" s="2"/>
      <c r="G11" s="5"/>
      <c r="H11" s="5"/>
      <c r="I11" s="5"/>
      <c r="J11" s="5"/>
      <c r="K11" s="5"/>
      <c r="L11" s="5"/>
      <c r="M11" s="5"/>
      <c r="N11" s="5"/>
      <c r="O11" s="5"/>
      <c r="P11" s="5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11"/>
      <c r="AC11" s="5"/>
      <c r="AD11" s="12"/>
      <c r="AE11" s="13"/>
      <c r="AK11" s="6"/>
      <c r="AM11" s="7"/>
      <c r="AN11" s="5"/>
    </row>
    <row r="12" spans="2:40" ht="30.75" customHeight="1">
      <c r="B12" s="9"/>
      <c r="C12" s="9"/>
      <c r="D12" s="9"/>
      <c r="E12" s="15" t="s">
        <v>10</v>
      </c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8"/>
      <c r="AC12" s="19"/>
      <c r="AD12" s="12"/>
      <c r="AE12" s="20" t="s">
        <v>11</v>
      </c>
      <c r="AF12" s="21"/>
      <c r="AG12" s="21"/>
      <c r="AH12" s="21"/>
      <c r="AI12" s="21"/>
      <c r="AJ12" s="21"/>
      <c r="AK12" s="22"/>
      <c r="AL12" s="23"/>
      <c r="AM12" s="24"/>
      <c r="AN12" s="25"/>
    </row>
    <row r="13" spans="1:40" ht="12.75">
      <c r="A13" s="9" t="s">
        <v>12</v>
      </c>
      <c r="B13" s="9" t="s">
        <v>13</v>
      </c>
      <c r="C13" s="9" t="s">
        <v>14</v>
      </c>
      <c r="D13" s="5" t="s">
        <v>15</v>
      </c>
      <c r="E13" s="26"/>
      <c r="F13" s="25">
        <v>1</v>
      </c>
      <c r="G13" s="25">
        <v>2</v>
      </c>
      <c r="H13" s="25">
        <v>3</v>
      </c>
      <c r="I13" s="25">
        <v>4</v>
      </c>
      <c r="J13" s="25">
        <v>5</v>
      </c>
      <c r="K13" s="25">
        <v>6</v>
      </c>
      <c r="L13" s="25">
        <v>7</v>
      </c>
      <c r="M13" s="25">
        <v>8</v>
      </c>
      <c r="N13" s="25">
        <v>9</v>
      </c>
      <c r="O13" s="25">
        <v>10</v>
      </c>
      <c r="P13" s="25">
        <v>11</v>
      </c>
      <c r="Q13" s="25">
        <v>12</v>
      </c>
      <c r="R13" s="25">
        <v>13</v>
      </c>
      <c r="S13" s="25">
        <v>14</v>
      </c>
      <c r="T13" s="25">
        <v>15</v>
      </c>
      <c r="U13" s="25">
        <v>16</v>
      </c>
      <c r="V13" s="25">
        <v>17</v>
      </c>
      <c r="W13" s="25">
        <v>18</v>
      </c>
      <c r="X13" s="25">
        <v>19</v>
      </c>
      <c r="Y13" s="25">
        <v>20</v>
      </c>
      <c r="Z13" s="25">
        <v>21</v>
      </c>
      <c r="AA13" s="25">
        <v>22</v>
      </c>
      <c r="AB13" s="27" t="s">
        <v>16</v>
      </c>
      <c r="AC13" s="28"/>
      <c r="AD13" s="12"/>
      <c r="AE13" s="26"/>
      <c r="AF13" s="29" t="s">
        <v>17</v>
      </c>
      <c r="AG13" s="29" t="s">
        <v>18</v>
      </c>
      <c r="AH13" s="29" t="s">
        <v>19</v>
      </c>
      <c r="AI13" s="29" t="s">
        <v>20</v>
      </c>
      <c r="AJ13" s="29" t="s">
        <v>21</v>
      </c>
      <c r="AK13" s="11" t="s">
        <v>22</v>
      </c>
      <c r="AL13" s="30"/>
      <c r="AM13" s="31" t="s">
        <v>23</v>
      </c>
      <c r="AN13" s="32" t="s">
        <v>24</v>
      </c>
    </row>
    <row r="14" spans="1:40" ht="12.75">
      <c r="A14" s="33"/>
      <c r="B14" s="33"/>
      <c r="C14" s="33"/>
      <c r="D14" s="33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6">
        <v>40</v>
      </c>
      <c r="AC14" s="37"/>
      <c r="AD14" s="38"/>
      <c r="AE14" s="39"/>
      <c r="AF14" s="40"/>
      <c r="AG14" s="40"/>
      <c r="AH14" s="40"/>
      <c r="AI14" s="40"/>
      <c r="AJ14" s="40"/>
      <c r="AK14" s="41">
        <v>60</v>
      </c>
      <c r="AL14" s="42"/>
      <c r="AM14" s="43"/>
      <c r="AN14" s="32"/>
    </row>
    <row r="15" spans="1:40" s="44" customFormat="1" ht="12.75">
      <c r="A15" s="44">
        <v>1</v>
      </c>
      <c r="B15" s="44" t="s">
        <v>25</v>
      </c>
      <c r="C15" s="44" t="s">
        <v>26</v>
      </c>
      <c r="D15" s="44">
        <v>1843</v>
      </c>
      <c r="E15" s="45" t="s">
        <v>27</v>
      </c>
      <c r="F15" s="46" t="s">
        <v>28</v>
      </c>
      <c r="G15" s="46" t="s">
        <v>29</v>
      </c>
      <c r="H15" s="46" t="s">
        <v>30</v>
      </c>
      <c r="I15" s="46" t="s">
        <v>28</v>
      </c>
      <c r="J15" s="46" t="s">
        <v>29</v>
      </c>
      <c r="K15" s="46" t="s">
        <v>30</v>
      </c>
      <c r="L15" s="46" t="s">
        <v>30</v>
      </c>
      <c r="M15" s="46" t="s">
        <v>29</v>
      </c>
      <c r="N15" s="46" t="s">
        <v>31</v>
      </c>
      <c r="O15" s="46" t="s">
        <v>28</v>
      </c>
      <c r="P15" s="46" t="s">
        <v>29</v>
      </c>
      <c r="Q15" s="46" t="s">
        <v>31</v>
      </c>
      <c r="R15" s="46" t="s">
        <v>30</v>
      </c>
      <c r="S15" s="46" t="s">
        <v>28</v>
      </c>
      <c r="T15" s="46" t="s">
        <v>31</v>
      </c>
      <c r="U15" s="46" t="s">
        <v>30</v>
      </c>
      <c r="V15" s="46" t="s">
        <v>28</v>
      </c>
      <c r="W15" s="46" t="s">
        <v>31</v>
      </c>
      <c r="X15" s="46" t="s">
        <v>29</v>
      </c>
      <c r="Y15" s="46" t="s">
        <v>29</v>
      </c>
      <c r="Z15" s="46" t="s">
        <v>29</v>
      </c>
      <c r="AA15" s="46" t="s">
        <v>29</v>
      </c>
      <c r="AB15" s="47"/>
      <c r="AC15" s="48"/>
      <c r="AD15" s="49"/>
      <c r="AE15" s="50"/>
      <c r="AF15" s="51"/>
      <c r="AG15" s="51"/>
      <c r="AH15" s="51"/>
      <c r="AI15" s="51"/>
      <c r="AJ15" s="51"/>
      <c r="AK15" s="52"/>
      <c r="AL15" s="52"/>
      <c r="AM15" s="53"/>
      <c r="AN15" s="54"/>
    </row>
    <row r="16" spans="5:40" s="44" customFormat="1" ht="12.75">
      <c r="E16" s="45" t="s">
        <v>32</v>
      </c>
      <c r="F16" s="46" t="s">
        <v>28</v>
      </c>
      <c r="G16" s="46" t="s">
        <v>29</v>
      </c>
      <c r="H16" s="46" t="s">
        <v>30</v>
      </c>
      <c r="I16" s="46" t="s">
        <v>29</v>
      </c>
      <c r="J16" s="46" t="s">
        <v>28</v>
      </c>
      <c r="K16" s="46" t="s">
        <v>31</v>
      </c>
      <c r="L16" s="46" t="s">
        <v>29</v>
      </c>
      <c r="M16" s="46" t="s">
        <v>29</v>
      </c>
      <c r="N16" s="46" t="s">
        <v>29</v>
      </c>
      <c r="O16" s="46" t="s">
        <v>28</v>
      </c>
      <c r="P16" s="46" t="s">
        <v>29</v>
      </c>
      <c r="Q16" s="46" t="s">
        <v>29</v>
      </c>
      <c r="R16" s="46" t="s">
        <v>30</v>
      </c>
      <c r="S16" s="46" t="s">
        <v>29</v>
      </c>
      <c r="T16" s="46" t="s">
        <v>31</v>
      </c>
      <c r="U16" s="46" t="s">
        <v>28</v>
      </c>
      <c r="V16" s="46" t="s">
        <v>28</v>
      </c>
      <c r="W16" s="46" t="s">
        <v>29</v>
      </c>
      <c r="X16" s="46" t="s">
        <v>29</v>
      </c>
      <c r="Y16" s="46" t="s">
        <v>31</v>
      </c>
      <c r="Z16" s="46" t="s">
        <v>29</v>
      </c>
      <c r="AA16" s="46" t="s">
        <v>31</v>
      </c>
      <c r="AB16" s="47"/>
      <c r="AC16" s="48"/>
      <c r="AD16" s="49"/>
      <c r="AE16" s="50"/>
      <c r="AF16" s="51"/>
      <c r="AG16" s="51"/>
      <c r="AH16" s="51"/>
      <c r="AI16" s="51"/>
      <c r="AJ16" s="51"/>
      <c r="AK16" s="55"/>
      <c r="AL16" s="51"/>
      <c r="AM16" s="56"/>
      <c r="AN16" s="57"/>
    </row>
    <row r="17" spans="1:40" s="44" customFormat="1" ht="12.75">
      <c r="A17" s="58"/>
      <c r="B17" s="58"/>
      <c r="C17" s="58"/>
      <c r="D17" s="58"/>
      <c r="E17" s="59"/>
      <c r="F17" s="60">
        <f>IF(F16="",0,IF(F16=F15,3,-1))</f>
        <v>3</v>
      </c>
      <c r="G17" s="60">
        <f>IF(G16="",0,IF(G16=G15,3,-1))</f>
        <v>3</v>
      </c>
      <c r="H17" s="60">
        <f>IF(H16="",0,IF(H16=H15,3,-1))</f>
        <v>3</v>
      </c>
      <c r="I17" s="60">
        <f>IF(I16="",0,IF(I16=I15,3,-1))</f>
        <v>-1</v>
      </c>
      <c r="J17" s="60">
        <f>IF(J16="",0,IF(J16=J15,3,-1))</f>
        <v>-1</v>
      </c>
      <c r="K17" s="60">
        <f>IF(K16="",0,IF(K16=K15,3,-1))</f>
        <v>-1</v>
      </c>
      <c r="L17" s="60">
        <f>IF(L16="",0,IF(L16=L15,3,-1))</f>
        <v>-1</v>
      </c>
      <c r="M17" s="60">
        <f>IF(M16="",0,IF(M16=M15,3,-1))</f>
        <v>3</v>
      </c>
      <c r="N17" s="60">
        <f>IF(N16="",0,IF(N16=N15,3,-1))</f>
        <v>-1</v>
      </c>
      <c r="O17" s="60">
        <f>IF(O16="",0,IF(O16=O15,3,-1))</f>
        <v>3</v>
      </c>
      <c r="P17" s="60">
        <f>IF(P16="",0,IF(P16=P15,3,-1))</f>
        <v>3</v>
      </c>
      <c r="Q17" s="60">
        <f>IF(Q16="",0,IF(Q16=Q15,3,-1))</f>
        <v>-1</v>
      </c>
      <c r="R17" s="60">
        <f>IF(R16="",0,IF(R16=R15,3,-1))</f>
        <v>3</v>
      </c>
      <c r="S17" s="60">
        <f>IF(S16="",0,IF(S16=S15,3,-1))</f>
        <v>-1</v>
      </c>
      <c r="T17" s="60">
        <f>IF(T16="",0,IF(T16=T15,3,-1))</f>
        <v>3</v>
      </c>
      <c r="U17" s="60">
        <f>IF(U16="",0,IF(U16=U15,3,-1))</f>
        <v>-1</v>
      </c>
      <c r="V17" s="60">
        <f>IF(V16="",0,IF(V16=V15,3,-1))</f>
        <v>3</v>
      </c>
      <c r="W17" s="60">
        <f>IF(W16="",0,IF(W16=W15,3,-1))</f>
        <v>-1</v>
      </c>
      <c r="X17" s="60">
        <f>IF(X16="",0,IF(X16=X15,3,-1))</f>
        <v>3</v>
      </c>
      <c r="Y17" s="60">
        <f>IF(Y16="",0,IF(Y16=Y15,3,-1))</f>
        <v>-1</v>
      </c>
      <c r="Z17" s="60">
        <f>IF(Z16="",0,IF(Z16=Z15,3,-1))</f>
        <v>3</v>
      </c>
      <c r="AA17" s="60">
        <f>IF(AA16="",0,IF(AA16=AA15,3,-1))</f>
        <v>-1</v>
      </c>
      <c r="AB17" s="61">
        <f>SUM(F17:AA17)*0.5</f>
        <v>11</v>
      </c>
      <c r="AC17" s="48"/>
      <c r="AD17" s="62" t="s">
        <v>33</v>
      </c>
      <c r="AE17" s="63" t="s">
        <v>34</v>
      </c>
      <c r="AF17" s="64"/>
      <c r="AG17" s="64"/>
      <c r="AH17" s="64"/>
      <c r="AI17" s="64"/>
      <c r="AJ17" s="64"/>
      <c r="AK17" s="65">
        <f>(AF17*7+AG17*5+AH17*7+AI17*7+AJ17*7)*0.01</f>
        <v>0</v>
      </c>
      <c r="AL17" s="64"/>
      <c r="AM17" s="66">
        <f>(AB17*$AB$14+AK17*$AK$14)*0.01</f>
        <v>4.4</v>
      </c>
      <c r="AN17" s="57" t="s">
        <v>35</v>
      </c>
    </row>
    <row r="18" spans="1:40" s="44" customFormat="1" ht="12.75">
      <c r="A18" s="44">
        <v>2</v>
      </c>
      <c r="B18" s="44" t="s">
        <v>36</v>
      </c>
      <c r="C18" s="44" t="s">
        <v>37</v>
      </c>
      <c r="D18" s="44">
        <v>4838</v>
      </c>
      <c r="E18" s="45" t="s">
        <v>27</v>
      </c>
      <c r="F18" s="46" t="s">
        <v>28</v>
      </c>
      <c r="G18" s="46" t="s">
        <v>28</v>
      </c>
      <c r="H18" s="46" t="s">
        <v>29</v>
      </c>
      <c r="I18" s="46" t="s">
        <v>30</v>
      </c>
      <c r="J18" s="46" t="s">
        <v>30</v>
      </c>
      <c r="K18" s="46" t="s">
        <v>31</v>
      </c>
      <c r="L18" s="46" t="s">
        <v>31</v>
      </c>
      <c r="M18" s="46" t="s">
        <v>28</v>
      </c>
      <c r="N18" s="46" t="s">
        <v>28</v>
      </c>
      <c r="O18" s="46" t="s">
        <v>29</v>
      </c>
      <c r="P18" s="46" t="s">
        <v>30</v>
      </c>
      <c r="Q18" s="46" t="s">
        <v>28</v>
      </c>
      <c r="R18" s="46" t="s">
        <v>28</v>
      </c>
      <c r="S18" s="46" t="s">
        <v>28</v>
      </c>
      <c r="T18" s="46" t="s">
        <v>31</v>
      </c>
      <c r="U18" s="46" t="s">
        <v>28</v>
      </c>
      <c r="V18" s="46" t="s">
        <v>30</v>
      </c>
      <c r="W18" s="46" t="s">
        <v>31</v>
      </c>
      <c r="X18" s="46" t="s">
        <v>31</v>
      </c>
      <c r="Y18" s="46" t="s">
        <v>30</v>
      </c>
      <c r="Z18" s="46" t="s">
        <v>30</v>
      </c>
      <c r="AA18" s="46" t="s">
        <v>31</v>
      </c>
      <c r="AB18" s="47"/>
      <c r="AC18" s="67"/>
      <c r="AD18" s="49"/>
      <c r="AE18" s="50"/>
      <c r="AF18" s="51"/>
      <c r="AG18" s="51"/>
      <c r="AH18" s="51"/>
      <c r="AI18" s="51"/>
      <c r="AJ18" s="51"/>
      <c r="AK18" s="55"/>
      <c r="AL18" s="55"/>
      <c r="AM18" s="56"/>
      <c r="AN18" s="57"/>
    </row>
    <row r="19" spans="2:40" s="44" customFormat="1" ht="12.75">
      <c r="B19" s="68"/>
      <c r="E19" s="45" t="s">
        <v>32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7"/>
      <c r="AC19" s="48"/>
      <c r="AD19" s="49"/>
      <c r="AE19" s="50"/>
      <c r="AF19" s="51"/>
      <c r="AG19" s="51"/>
      <c r="AH19" s="51"/>
      <c r="AI19" s="51"/>
      <c r="AJ19" s="51"/>
      <c r="AK19" s="55"/>
      <c r="AL19" s="51"/>
      <c r="AM19" s="56"/>
      <c r="AN19" s="57"/>
    </row>
    <row r="20" spans="1:40" s="44" customFormat="1" ht="12.75">
      <c r="A20" s="58"/>
      <c r="B20" s="58"/>
      <c r="C20" s="58"/>
      <c r="D20" s="58"/>
      <c r="E20" s="59"/>
      <c r="F20" s="60">
        <f>IF(F19="",0,IF(F19=F18,3,-1))</f>
        <v>0</v>
      </c>
      <c r="G20" s="60">
        <f>IF(G19="",0,IF(G19=G18,3,-1))</f>
        <v>0</v>
      </c>
      <c r="H20" s="60">
        <f>IF(H19="",0,IF(H19=H18,3,-1))</f>
        <v>0</v>
      </c>
      <c r="I20" s="60">
        <f>IF(I19="",0,IF(I19=I18,3,-1))</f>
        <v>0</v>
      </c>
      <c r="J20" s="60">
        <f>IF(J19="",0,IF(J19=J18,3,-1))</f>
        <v>0</v>
      </c>
      <c r="K20" s="60">
        <f>IF(K19="",0,IF(K19=K18,3,-1))</f>
        <v>0</v>
      </c>
      <c r="L20" s="60">
        <f>IF(L19="",0,IF(L19=L18,3,-1))</f>
        <v>0</v>
      </c>
      <c r="M20" s="60">
        <f>IF(M19="",0,IF(M19=M18,3,-1))</f>
        <v>0</v>
      </c>
      <c r="N20" s="60">
        <f>IF(N19="",0,IF(N19=N18,3,-1))</f>
        <v>0</v>
      </c>
      <c r="O20" s="60">
        <f>IF(O19="",0,IF(O19=O18,3,-1))</f>
        <v>0</v>
      </c>
      <c r="P20" s="60">
        <f>IF(P19="",0,IF(P19=P18,3,-1))</f>
        <v>0</v>
      </c>
      <c r="Q20" s="60">
        <f>IF(Q19="",0,IF(Q19=Q18,3,-1))</f>
        <v>0</v>
      </c>
      <c r="R20" s="60">
        <f>IF(R19="",0,IF(R19=R18,3,-1))</f>
        <v>0</v>
      </c>
      <c r="S20" s="60">
        <f>IF(S19="",0,IF(S19=S18,3,-1))</f>
        <v>0</v>
      </c>
      <c r="T20" s="60">
        <f>IF(T19="",0,IF(T19=T18,3,-1))</f>
        <v>0</v>
      </c>
      <c r="U20" s="60">
        <f>IF(U19="",0,IF(U19=U18,3,-1))</f>
        <v>0</v>
      </c>
      <c r="V20" s="60">
        <f>IF(V19="",0,IF(V19=V18,3,-1))</f>
        <v>0</v>
      </c>
      <c r="W20" s="60">
        <f>IF(W19="",0,IF(W19=W18,3,-1))</f>
        <v>0</v>
      </c>
      <c r="X20" s="60">
        <f>IF(X19="",0,IF(X19=X18,3,-1))</f>
        <v>0</v>
      </c>
      <c r="Y20" s="60">
        <f>IF(Y19="",0,IF(Y19=Y18,3,-1))</f>
        <v>0</v>
      </c>
      <c r="Z20" s="60">
        <f>IF(Z19="",0,IF(Z19=Z18,3,-1))</f>
        <v>0</v>
      </c>
      <c r="AA20" s="60">
        <f>IF(AA19="",0,IF(AA19=AA18,3,-1))</f>
        <v>0</v>
      </c>
      <c r="AB20" s="61">
        <f>SUM(F20:AA20)*0.5</f>
        <v>0</v>
      </c>
      <c r="AC20" s="48"/>
      <c r="AD20" s="49" t="s">
        <v>38</v>
      </c>
      <c r="AE20" s="63" t="s">
        <v>34</v>
      </c>
      <c r="AF20" s="64"/>
      <c r="AG20" s="64"/>
      <c r="AH20" s="64"/>
      <c r="AI20" s="64"/>
      <c r="AJ20" s="64"/>
      <c r="AK20" s="65">
        <f>(AF20*7+AG20*5+AH20*7+AI20*7+AJ20*7)*0.01</f>
        <v>0</v>
      </c>
      <c r="AL20" s="64"/>
      <c r="AM20" s="66">
        <f>(AB20*$AB$14+AK20*$AK$14)*0.01</f>
        <v>0</v>
      </c>
      <c r="AN20" s="57" t="s">
        <v>35</v>
      </c>
    </row>
    <row r="21" spans="1:40" s="69" customFormat="1" ht="12.75">
      <c r="A21" s="69">
        <v>3</v>
      </c>
      <c r="B21" s="69" t="s">
        <v>39</v>
      </c>
      <c r="C21" s="69" t="s">
        <v>40</v>
      </c>
      <c r="D21" s="69">
        <v>5800</v>
      </c>
      <c r="E21" s="70" t="s">
        <v>27</v>
      </c>
      <c r="F21" s="71" t="s">
        <v>28</v>
      </c>
      <c r="G21" s="71" t="s">
        <v>31</v>
      </c>
      <c r="H21" s="71" t="s">
        <v>29</v>
      </c>
      <c r="I21" s="71" t="s">
        <v>30</v>
      </c>
      <c r="J21" s="71" t="s">
        <v>31</v>
      </c>
      <c r="K21" s="71" t="s">
        <v>29</v>
      </c>
      <c r="L21" s="71" t="s">
        <v>29</v>
      </c>
      <c r="M21" s="71" t="s">
        <v>31</v>
      </c>
      <c r="N21" s="71" t="s">
        <v>28</v>
      </c>
      <c r="O21" s="71" t="s">
        <v>29</v>
      </c>
      <c r="P21" s="71" t="s">
        <v>28</v>
      </c>
      <c r="Q21" s="71" t="s">
        <v>31</v>
      </c>
      <c r="R21" s="71" t="s">
        <v>30</v>
      </c>
      <c r="S21" s="71" t="s">
        <v>28</v>
      </c>
      <c r="T21" s="71" t="s">
        <v>28</v>
      </c>
      <c r="U21" s="71" t="s">
        <v>29</v>
      </c>
      <c r="V21" s="71" t="s">
        <v>28</v>
      </c>
      <c r="W21" s="71" t="s">
        <v>29</v>
      </c>
      <c r="X21" s="71" t="s">
        <v>30</v>
      </c>
      <c r="Y21" s="71" t="s">
        <v>31</v>
      </c>
      <c r="Z21" s="71" t="s">
        <v>29</v>
      </c>
      <c r="AA21" s="71" t="s">
        <v>30</v>
      </c>
      <c r="AB21" s="72"/>
      <c r="AC21" s="73"/>
      <c r="AD21" s="74"/>
      <c r="AE21" s="75"/>
      <c r="AF21" s="76"/>
      <c r="AG21" s="76"/>
      <c r="AH21" s="76"/>
      <c r="AI21" s="76"/>
      <c r="AJ21" s="76"/>
      <c r="AK21" s="77"/>
      <c r="AL21" s="77"/>
      <c r="AM21" s="78"/>
      <c r="AN21" s="79"/>
    </row>
    <row r="22" spans="5:40" s="69" customFormat="1" ht="12.75">
      <c r="E22" s="70" t="s">
        <v>32</v>
      </c>
      <c r="F22" s="71" t="s">
        <v>28</v>
      </c>
      <c r="G22" s="71" t="s">
        <v>31</v>
      </c>
      <c r="H22" s="71" t="s">
        <v>29</v>
      </c>
      <c r="I22" s="71" t="s">
        <v>30</v>
      </c>
      <c r="J22" s="71" t="s">
        <v>30</v>
      </c>
      <c r="K22" s="71" t="s">
        <v>29</v>
      </c>
      <c r="L22" s="71" t="s">
        <v>29</v>
      </c>
      <c r="M22" s="71" t="s">
        <v>31</v>
      </c>
      <c r="N22" s="71" t="s">
        <v>30</v>
      </c>
      <c r="O22" s="71" t="s">
        <v>29</v>
      </c>
      <c r="P22" s="71" t="s">
        <v>28</v>
      </c>
      <c r="Q22" s="71" t="s">
        <v>31</v>
      </c>
      <c r="R22" s="71"/>
      <c r="S22" s="71" t="s">
        <v>28</v>
      </c>
      <c r="T22" s="71" t="s">
        <v>28</v>
      </c>
      <c r="U22" s="71" t="s">
        <v>29</v>
      </c>
      <c r="V22" s="71" t="s">
        <v>28</v>
      </c>
      <c r="W22" s="71"/>
      <c r="X22" s="71" t="s">
        <v>30</v>
      </c>
      <c r="Y22" s="71" t="s">
        <v>30</v>
      </c>
      <c r="Z22" s="71" t="s">
        <v>29</v>
      </c>
      <c r="AA22" s="71"/>
      <c r="AB22" s="72"/>
      <c r="AC22" s="73"/>
      <c r="AD22" s="74"/>
      <c r="AE22" s="75"/>
      <c r="AF22" s="76"/>
      <c r="AG22" s="76"/>
      <c r="AH22" s="76"/>
      <c r="AI22" s="76"/>
      <c r="AJ22" s="76"/>
      <c r="AK22" s="77"/>
      <c r="AL22" s="76"/>
      <c r="AM22" s="78"/>
      <c r="AN22" s="79"/>
    </row>
    <row r="23" spans="1:40" s="69" customFormat="1" ht="12.75">
      <c r="A23" s="80"/>
      <c r="B23" s="80"/>
      <c r="C23" s="80"/>
      <c r="D23" s="80"/>
      <c r="E23" s="81"/>
      <c r="F23" s="82">
        <f>IF(F22="",0,IF(F22=F21,3,-1))</f>
        <v>3</v>
      </c>
      <c r="G23" s="82">
        <f>IF(G22="",0,IF(G22=G21,3,-1))</f>
        <v>3</v>
      </c>
      <c r="H23" s="82">
        <f>IF(H22="",0,IF(H22=H21,3,-1))</f>
        <v>3</v>
      </c>
      <c r="I23" s="82">
        <f>IF(I22="",0,IF(I22=I21,3,-1))</f>
        <v>3</v>
      </c>
      <c r="J23" s="82">
        <f>IF(J22="",0,IF(J22=J21,3,-1))</f>
        <v>-1</v>
      </c>
      <c r="K23" s="82">
        <f>IF(K22="",0,IF(K22=K21,3,-1))</f>
        <v>3</v>
      </c>
      <c r="L23" s="82">
        <f>IF(L22="",0,IF(L22=L21,3,-1))</f>
        <v>3</v>
      </c>
      <c r="M23" s="82">
        <f>IF(M22="",0,IF(M22=M21,3,-1))</f>
        <v>3</v>
      </c>
      <c r="N23" s="82">
        <f>IF(N22="",0,IF(N22=N21,3,-1))</f>
        <v>-1</v>
      </c>
      <c r="O23" s="82">
        <f>IF(O22="",0,IF(O22=O21,3,-1))</f>
        <v>3</v>
      </c>
      <c r="P23" s="82">
        <f>IF(P22="",0,IF(P22=P21,3,-1))</f>
        <v>3</v>
      </c>
      <c r="Q23" s="82">
        <f>IF(Q22="",0,IF(Q22=Q21,3,-1))</f>
        <v>3</v>
      </c>
      <c r="R23" s="82">
        <f>IF(R22="",0,IF(R22=R21,3,-1))</f>
        <v>0</v>
      </c>
      <c r="S23" s="82">
        <f>IF(S22="",0,IF(S22=S21,3,-1))</f>
        <v>3</v>
      </c>
      <c r="T23" s="82">
        <f>IF(T22="",0,IF(T22=T21,3,-1))</f>
        <v>3</v>
      </c>
      <c r="U23" s="82">
        <f>IF(U22="",0,IF(U22=U21,3,-1))</f>
        <v>3</v>
      </c>
      <c r="V23" s="82">
        <f>IF(V22="",0,IF(V22=V21,3,-1))</f>
        <v>3</v>
      </c>
      <c r="W23" s="82">
        <f>IF(W22="",0,IF(W22=W21,3,-1))</f>
        <v>0</v>
      </c>
      <c r="X23" s="82">
        <f>IF(X22="",0,IF(X22=X21,3,-1))</f>
        <v>3</v>
      </c>
      <c r="Y23" s="82">
        <f>IF(Y22="",0,IF(Y22=Y21,3,-1))</f>
        <v>-1</v>
      </c>
      <c r="Z23" s="82">
        <f>IF(Z22="",0,IF(Z22=Z21,3,-1))</f>
        <v>3</v>
      </c>
      <c r="AA23" s="82">
        <f>IF(AA22="",0,IF(AA22=AA21,3,-1))</f>
        <v>0</v>
      </c>
      <c r="AB23" s="83">
        <f>SUM(F23:AA23)*0.5</f>
        <v>22.5</v>
      </c>
      <c r="AC23" s="73"/>
      <c r="AD23" s="84" t="s">
        <v>41</v>
      </c>
      <c r="AE23" s="85" t="s">
        <v>34</v>
      </c>
      <c r="AF23" s="86">
        <v>90</v>
      </c>
      <c r="AG23" s="86">
        <v>100</v>
      </c>
      <c r="AH23" s="86">
        <v>0</v>
      </c>
      <c r="AI23" s="86">
        <v>50</v>
      </c>
      <c r="AJ23" s="86">
        <v>70</v>
      </c>
      <c r="AK23" s="87">
        <f>(AF23*7+AG23*5+AH23*7+AI23*7+AJ23*7)*0.01</f>
        <v>19.7</v>
      </c>
      <c r="AL23" s="86"/>
      <c r="AM23" s="88">
        <f>(AB23*$AB$14+AK23*$AK$14)*0.01</f>
        <v>20.82</v>
      </c>
      <c r="AN23" s="79" t="s">
        <v>42</v>
      </c>
    </row>
    <row r="24" spans="1:40" s="44" customFormat="1" ht="12.75">
      <c r="A24" s="44">
        <v>4</v>
      </c>
      <c r="B24" s="44" t="s">
        <v>43</v>
      </c>
      <c r="C24" s="44" t="s">
        <v>44</v>
      </c>
      <c r="D24" s="44">
        <v>8211</v>
      </c>
      <c r="E24" s="45" t="s">
        <v>27</v>
      </c>
      <c r="F24" s="46" t="s">
        <v>29</v>
      </c>
      <c r="G24" s="46" t="s">
        <v>31</v>
      </c>
      <c r="H24" s="46" t="s">
        <v>29</v>
      </c>
      <c r="I24" s="46" t="s">
        <v>30</v>
      </c>
      <c r="J24" s="46" t="s">
        <v>28</v>
      </c>
      <c r="K24" s="46" t="s">
        <v>28</v>
      </c>
      <c r="L24" s="46" t="s">
        <v>28</v>
      </c>
      <c r="M24" s="46" t="s">
        <v>31</v>
      </c>
      <c r="N24" s="46" t="s">
        <v>30</v>
      </c>
      <c r="O24" s="46" t="s">
        <v>28</v>
      </c>
      <c r="P24" s="46" t="s">
        <v>28</v>
      </c>
      <c r="Q24" s="46" t="s">
        <v>29</v>
      </c>
      <c r="R24" s="46" t="s">
        <v>28</v>
      </c>
      <c r="S24" s="46" t="s">
        <v>28</v>
      </c>
      <c r="T24" s="46" t="s">
        <v>30</v>
      </c>
      <c r="U24" s="46" t="s">
        <v>29</v>
      </c>
      <c r="V24" s="46" t="s">
        <v>29</v>
      </c>
      <c r="W24" s="46" t="s">
        <v>29</v>
      </c>
      <c r="X24" s="46" t="s">
        <v>31</v>
      </c>
      <c r="Y24" s="46" t="s">
        <v>29</v>
      </c>
      <c r="Z24" s="46" t="s">
        <v>29</v>
      </c>
      <c r="AA24" s="46" t="s">
        <v>31</v>
      </c>
      <c r="AB24" s="47"/>
      <c r="AC24" s="48"/>
      <c r="AD24" s="49"/>
      <c r="AE24" s="50"/>
      <c r="AF24" s="51"/>
      <c r="AG24" s="51"/>
      <c r="AH24" s="51"/>
      <c r="AI24" s="51"/>
      <c r="AJ24" s="51"/>
      <c r="AK24" s="55"/>
      <c r="AL24" s="55"/>
      <c r="AM24" s="56"/>
      <c r="AN24" s="54"/>
    </row>
    <row r="25" spans="5:40" s="44" customFormat="1" ht="12.75">
      <c r="E25" s="45" t="s">
        <v>32</v>
      </c>
      <c r="F25" s="46"/>
      <c r="G25" s="46" t="s">
        <v>31</v>
      </c>
      <c r="H25" s="46" t="s">
        <v>29</v>
      </c>
      <c r="I25" s="46"/>
      <c r="J25" s="46" t="s">
        <v>30</v>
      </c>
      <c r="K25" s="46" t="s">
        <v>28</v>
      </c>
      <c r="L25" s="46" t="s">
        <v>29</v>
      </c>
      <c r="M25" s="46" t="s">
        <v>31</v>
      </c>
      <c r="N25" s="46" t="s">
        <v>29</v>
      </c>
      <c r="O25" s="46" t="s">
        <v>28</v>
      </c>
      <c r="P25" s="46" t="s">
        <v>31</v>
      </c>
      <c r="Q25" s="46" t="s">
        <v>30</v>
      </c>
      <c r="R25" s="46" t="s">
        <v>28</v>
      </c>
      <c r="S25" s="46" t="s">
        <v>30</v>
      </c>
      <c r="T25" s="46" t="s">
        <v>30</v>
      </c>
      <c r="U25" s="46" t="s">
        <v>29</v>
      </c>
      <c r="V25" s="46" t="s">
        <v>29</v>
      </c>
      <c r="W25" s="46" t="s">
        <v>29</v>
      </c>
      <c r="X25" s="46" t="s">
        <v>29</v>
      </c>
      <c r="Y25" s="46" t="s">
        <v>31</v>
      </c>
      <c r="Z25" s="46" t="s">
        <v>29</v>
      </c>
      <c r="AA25" s="46"/>
      <c r="AB25" s="47"/>
      <c r="AC25" s="48"/>
      <c r="AD25" s="49"/>
      <c r="AE25" s="50"/>
      <c r="AF25" s="51"/>
      <c r="AG25" s="51"/>
      <c r="AH25" s="51"/>
      <c r="AI25" s="51"/>
      <c r="AJ25" s="51"/>
      <c r="AK25" s="55"/>
      <c r="AL25" s="51"/>
      <c r="AM25" s="56"/>
      <c r="AN25" s="57"/>
    </row>
    <row r="26" spans="1:40" s="44" customFormat="1" ht="12.75">
      <c r="A26" s="58"/>
      <c r="B26" s="58"/>
      <c r="C26" s="58"/>
      <c r="D26" s="58"/>
      <c r="E26" s="59"/>
      <c r="F26" s="60">
        <f>IF(F25="",0,IF(F25=F24,3,-1))</f>
        <v>0</v>
      </c>
      <c r="G26" s="60">
        <f>IF(G25="",0,IF(G25=G24,3,-1))</f>
        <v>3</v>
      </c>
      <c r="H26" s="60">
        <f>IF(H25="",0,IF(H25=H24,3,-1))</f>
        <v>3</v>
      </c>
      <c r="I26" s="60">
        <f>IF(I25="",0,IF(I25=I24,3,-1))</f>
        <v>0</v>
      </c>
      <c r="J26" s="60">
        <f>IF(J25="",0,IF(J25=J24,3,-1))</f>
        <v>-1</v>
      </c>
      <c r="K26" s="60">
        <f>IF(K25="",0,IF(K25=K24,3,-1))</f>
        <v>3</v>
      </c>
      <c r="L26" s="60">
        <f>IF(L25="",0,IF(L25=L24,3,-1))</f>
        <v>-1</v>
      </c>
      <c r="M26" s="60">
        <f>IF(M25="",0,IF(M25=M24,3,-1))</f>
        <v>3</v>
      </c>
      <c r="N26" s="60">
        <f>IF(N25="",0,IF(N25=N24,3,-1))</f>
        <v>-1</v>
      </c>
      <c r="O26" s="60">
        <f>IF(O25="",0,IF(O25=O24,3,-1))</f>
        <v>3</v>
      </c>
      <c r="P26" s="60">
        <f>IF(P25="",0,IF(P25=P24,3,-1))</f>
        <v>-1</v>
      </c>
      <c r="Q26" s="60">
        <f>IF(Q25="",0,IF(Q25=Q24,3,-1))</f>
        <v>-1</v>
      </c>
      <c r="R26" s="60">
        <f>IF(R25="",0,IF(R25=R24,3,-1))</f>
        <v>3</v>
      </c>
      <c r="S26" s="60">
        <f>IF(S25="",0,IF(S25=S24,3,-1))</f>
        <v>-1</v>
      </c>
      <c r="T26" s="60">
        <f>IF(T25="",0,IF(T25=T24,3,-1))</f>
        <v>3</v>
      </c>
      <c r="U26" s="60">
        <f>IF(U25="",0,IF(U25=U24,3,-1))</f>
        <v>3</v>
      </c>
      <c r="V26" s="60">
        <f>IF(V25="",0,IF(V25=V24,3,-1))</f>
        <v>3</v>
      </c>
      <c r="W26" s="60">
        <f>IF(W25="",0,IF(W25=W24,3,-1))</f>
        <v>3</v>
      </c>
      <c r="X26" s="60">
        <f>IF(X25="",0,IF(X25=X24,3,-1))</f>
        <v>-1</v>
      </c>
      <c r="Y26" s="60">
        <f>IF(Y25="",0,IF(Y25=Y24,3,-1))</f>
        <v>-1</v>
      </c>
      <c r="Z26" s="60">
        <f>IF(Z25="",0,IF(Z25=Z24,3,-1))</f>
        <v>3</v>
      </c>
      <c r="AA26" s="60">
        <f>IF(AA25="",0,IF(AA25=AA24,3,-1))</f>
        <v>0</v>
      </c>
      <c r="AB26" s="61">
        <f>SUM(F26:AA26)*0.5</f>
        <v>12.5</v>
      </c>
      <c r="AC26" s="48"/>
      <c r="AD26" s="62" t="s">
        <v>33</v>
      </c>
      <c r="AE26" s="63" t="s">
        <v>34</v>
      </c>
      <c r="AF26" s="64"/>
      <c r="AG26" s="64"/>
      <c r="AH26" s="64"/>
      <c r="AI26" s="64"/>
      <c r="AJ26" s="64"/>
      <c r="AK26" s="65">
        <f>(AF26*7+AG26*5+AH26*7+AI26*7+AJ26*7)*0.01</f>
        <v>0</v>
      </c>
      <c r="AL26" s="64"/>
      <c r="AM26" s="66">
        <f>(AB26*$AB$14+AK26*$AK$14)*0.01</f>
        <v>5</v>
      </c>
      <c r="AN26" s="57" t="s">
        <v>35</v>
      </c>
    </row>
    <row r="27" spans="1:40" s="89" customFormat="1" ht="12.75">
      <c r="A27" s="89">
        <v>5</v>
      </c>
      <c r="B27" s="89" t="s">
        <v>45</v>
      </c>
      <c r="C27" s="89" t="s">
        <v>46</v>
      </c>
      <c r="D27" s="89">
        <v>6883</v>
      </c>
      <c r="E27" s="90" t="s">
        <v>27</v>
      </c>
      <c r="F27" s="91" t="s">
        <v>31</v>
      </c>
      <c r="G27" s="91" t="s">
        <v>28</v>
      </c>
      <c r="H27" s="91" t="s">
        <v>29</v>
      </c>
      <c r="I27" s="91" t="s">
        <v>31</v>
      </c>
      <c r="J27" s="91" t="s">
        <v>30</v>
      </c>
      <c r="K27" s="91" t="s">
        <v>31</v>
      </c>
      <c r="L27" s="91" t="s">
        <v>31</v>
      </c>
      <c r="M27" s="91" t="s">
        <v>30</v>
      </c>
      <c r="N27" s="91" t="s">
        <v>30</v>
      </c>
      <c r="O27" s="91" t="s">
        <v>29</v>
      </c>
      <c r="P27" s="91" t="s">
        <v>28</v>
      </c>
      <c r="Q27" s="91" t="s">
        <v>28</v>
      </c>
      <c r="R27" s="91" t="s">
        <v>31</v>
      </c>
      <c r="S27" s="91" t="s">
        <v>29</v>
      </c>
      <c r="T27" s="91" t="s">
        <v>28</v>
      </c>
      <c r="U27" s="91" t="s">
        <v>31</v>
      </c>
      <c r="V27" s="91" t="s">
        <v>31</v>
      </c>
      <c r="W27" s="91" t="s">
        <v>28</v>
      </c>
      <c r="X27" s="91" t="s">
        <v>28</v>
      </c>
      <c r="Y27" s="91" t="s">
        <v>29</v>
      </c>
      <c r="Z27" s="91" t="s">
        <v>28</v>
      </c>
      <c r="AA27" s="91" t="s">
        <v>30</v>
      </c>
      <c r="AB27" s="92"/>
      <c r="AC27" s="93"/>
      <c r="AD27" s="94"/>
      <c r="AE27" s="95"/>
      <c r="AF27" s="96"/>
      <c r="AG27" s="96"/>
      <c r="AH27" s="96"/>
      <c r="AI27" s="96"/>
      <c r="AJ27" s="96"/>
      <c r="AK27" s="97"/>
      <c r="AL27" s="97"/>
      <c r="AM27" s="98"/>
      <c r="AN27" s="99"/>
    </row>
    <row r="28" spans="5:40" s="89" customFormat="1" ht="12.75">
      <c r="E28" s="90" t="s">
        <v>32</v>
      </c>
      <c r="F28" s="91" t="s">
        <v>30</v>
      </c>
      <c r="G28" s="91" t="s">
        <v>28</v>
      </c>
      <c r="H28" s="91" t="s">
        <v>29</v>
      </c>
      <c r="I28" s="91"/>
      <c r="J28" s="91" t="s">
        <v>29</v>
      </c>
      <c r="K28" s="91" t="s">
        <v>31</v>
      </c>
      <c r="L28" s="91" t="s">
        <v>28</v>
      </c>
      <c r="M28" s="91" t="s">
        <v>28</v>
      </c>
      <c r="N28" s="91" t="s">
        <v>30</v>
      </c>
      <c r="O28" s="91" t="s">
        <v>29</v>
      </c>
      <c r="P28" s="91" t="s">
        <v>28</v>
      </c>
      <c r="Q28" s="91" t="s">
        <v>28</v>
      </c>
      <c r="R28" s="91"/>
      <c r="S28" s="91" t="s">
        <v>29</v>
      </c>
      <c r="T28" s="91" t="s">
        <v>28</v>
      </c>
      <c r="U28" s="91" t="s">
        <v>31</v>
      </c>
      <c r="V28" s="91"/>
      <c r="W28" s="91" t="s">
        <v>31</v>
      </c>
      <c r="X28" s="91" t="s">
        <v>29</v>
      </c>
      <c r="Y28" s="91" t="s">
        <v>29</v>
      </c>
      <c r="Z28" s="91" t="s">
        <v>28</v>
      </c>
      <c r="AA28" s="91"/>
      <c r="AB28" s="92"/>
      <c r="AC28" s="93"/>
      <c r="AD28" s="94" t="s">
        <v>47</v>
      </c>
      <c r="AE28" s="95"/>
      <c r="AF28" s="96"/>
      <c r="AG28" s="96"/>
      <c r="AH28" s="96"/>
      <c r="AI28" s="96"/>
      <c r="AJ28" s="96"/>
      <c r="AK28" s="97"/>
      <c r="AL28" s="96"/>
      <c r="AM28" s="98"/>
      <c r="AN28" s="99"/>
    </row>
    <row r="29" spans="1:40" s="89" customFormat="1" ht="12.75">
      <c r="A29" s="100"/>
      <c r="B29" s="100"/>
      <c r="C29" s="100"/>
      <c r="D29" s="100"/>
      <c r="E29" s="101"/>
      <c r="F29" s="102">
        <f>IF(F28="",0,IF(F28=F27,3,-1))</f>
        <v>-1</v>
      </c>
      <c r="G29" s="102">
        <f>IF(G28="",0,IF(G28=G27,3,-1))</f>
        <v>3</v>
      </c>
      <c r="H29" s="102">
        <f>IF(H28="",0,IF(H28=H27,3,-1))</f>
        <v>3</v>
      </c>
      <c r="I29" s="102">
        <f>IF(I28="",0,IF(I28=I27,3,-1))</f>
        <v>0</v>
      </c>
      <c r="J29" s="102">
        <f>IF(J28="",0,IF(J28=J27,3,-1))</f>
        <v>-1</v>
      </c>
      <c r="K29" s="102">
        <f>IF(K28="",0,IF(K28=K27,3,-1))</f>
        <v>3</v>
      </c>
      <c r="L29" s="102">
        <f>IF(L28="",0,IF(L28=L27,3,-1))</f>
        <v>-1</v>
      </c>
      <c r="M29" s="102">
        <f>IF(M28="",0,IF(M28=M27,3,-1))</f>
        <v>-1</v>
      </c>
      <c r="N29" s="102">
        <f>IF(N28="",0,IF(N28=N27,3,-1))</f>
        <v>3</v>
      </c>
      <c r="O29" s="102">
        <f>IF(O28="",0,IF(O28=O27,3,-1))</f>
        <v>3</v>
      </c>
      <c r="P29" s="102">
        <f>IF(P28="",0,IF(P28=P27,3,-1))</f>
        <v>3</v>
      </c>
      <c r="Q29" s="102">
        <f>IF(Q28="",0,IF(Q28=Q27,3,-1))</f>
        <v>3</v>
      </c>
      <c r="R29" s="102">
        <f>IF(R28="",0,IF(R28=R27,3,-1))</f>
        <v>0</v>
      </c>
      <c r="S29" s="102">
        <f>IF(S28="",0,IF(S28=S27,3,-1))</f>
        <v>3</v>
      </c>
      <c r="T29" s="102">
        <f>IF(T28="",0,IF(T28=T27,3,-1))</f>
        <v>3</v>
      </c>
      <c r="U29" s="102">
        <f>IF(U28="",0,IF(U28=U27,3,-1))</f>
        <v>3</v>
      </c>
      <c r="V29" s="102">
        <f>IF(V28="",0,IF(V28=V27,3,-1))</f>
        <v>0</v>
      </c>
      <c r="W29" s="102">
        <f>IF(W28="",0,IF(W28=W27,3,-1))</f>
        <v>-1</v>
      </c>
      <c r="X29" s="102">
        <f>IF(X28="",0,IF(X28=X27,3,-1))</f>
        <v>-1</v>
      </c>
      <c r="Y29" s="102">
        <f>IF(Y28="",0,IF(Y28=Y27,3,-1))</f>
        <v>3</v>
      </c>
      <c r="Z29" s="102">
        <f>IF(Z28="",0,IF(Z28=Z27,3,-1))</f>
        <v>3</v>
      </c>
      <c r="AA29" s="102">
        <f>IF(AA28="",0,IF(AA28=AA27,3,-1))</f>
        <v>0</v>
      </c>
      <c r="AB29" s="103">
        <f>SUM(F29:AA29)*0.5</f>
        <v>15</v>
      </c>
      <c r="AC29" s="93"/>
      <c r="AD29" s="104" t="s">
        <v>48</v>
      </c>
      <c r="AE29" s="105" t="s">
        <v>34</v>
      </c>
      <c r="AF29" s="106">
        <v>80</v>
      </c>
      <c r="AG29" s="106">
        <v>0</v>
      </c>
      <c r="AH29" s="106">
        <v>0</v>
      </c>
      <c r="AI29" s="106">
        <v>80</v>
      </c>
      <c r="AJ29" s="106">
        <v>80</v>
      </c>
      <c r="AK29" s="107">
        <f>(AF29*7+AG29*5+AH29*7+AI29*7+AJ29*7)*0.01</f>
        <v>16.8</v>
      </c>
      <c r="AL29" s="106"/>
      <c r="AM29" s="108">
        <f>(AB29*$AB$14+AK29*$AK$14)*0.01</f>
        <v>16.080000000000002</v>
      </c>
      <c r="AN29" s="99" t="s">
        <v>35</v>
      </c>
    </row>
    <row r="30" spans="1:40" s="89" customFormat="1" ht="12.75">
      <c r="A30" s="89">
        <v>6</v>
      </c>
      <c r="B30" s="89" t="s">
        <v>49</v>
      </c>
      <c r="C30" s="89" t="s">
        <v>50</v>
      </c>
      <c r="D30" s="89">
        <v>7874</v>
      </c>
      <c r="E30" s="90" t="s">
        <v>27</v>
      </c>
      <c r="F30" s="91" t="s">
        <v>28</v>
      </c>
      <c r="G30" s="91" t="s">
        <v>28</v>
      </c>
      <c r="H30" s="91" t="s">
        <v>31</v>
      </c>
      <c r="I30" s="91" t="s">
        <v>30</v>
      </c>
      <c r="J30" s="91" t="s">
        <v>30</v>
      </c>
      <c r="K30" s="91" t="s">
        <v>28</v>
      </c>
      <c r="L30" s="91" t="s">
        <v>29</v>
      </c>
      <c r="M30" s="91" t="s">
        <v>30</v>
      </c>
      <c r="N30" s="91" t="s">
        <v>28</v>
      </c>
      <c r="O30" s="91" t="s">
        <v>31</v>
      </c>
      <c r="P30" s="91" t="s">
        <v>30</v>
      </c>
      <c r="Q30" s="91" t="s">
        <v>31</v>
      </c>
      <c r="R30" s="91" t="s">
        <v>30</v>
      </c>
      <c r="S30" s="91" t="s">
        <v>31</v>
      </c>
      <c r="T30" s="91" t="s">
        <v>31</v>
      </c>
      <c r="U30" s="91" t="s">
        <v>28</v>
      </c>
      <c r="V30" s="91" t="s">
        <v>30</v>
      </c>
      <c r="W30" s="91" t="s">
        <v>31</v>
      </c>
      <c r="X30" s="91" t="s">
        <v>29</v>
      </c>
      <c r="Y30" s="91" t="s">
        <v>30</v>
      </c>
      <c r="Z30" s="91" t="s">
        <v>30</v>
      </c>
      <c r="AA30" s="91" t="s">
        <v>31</v>
      </c>
      <c r="AB30" s="92"/>
      <c r="AC30" s="93"/>
      <c r="AD30" s="94"/>
      <c r="AE30" s="95"/>
      <c r="AF30" s="96"/>
      <c r="AG30" s="96"/>
      <c r="AH30" s="96"/>
      <c r="AI30" s="96"/>
      <c r="AJ30" s="96"/>
      <c r="AK30" s="97"/>
      <c r="AL30" s="97"/>
      <c r="AM30" s="98"/>
      <c r="AN30" s="99"/>
    </row>
    <row r="31" spans="5:40" s="89" customFormat="1" ht="12.75">
      <c r="E31" s="90" t="s">
        <v>32</v>
      </c>
      <c r="F31" s="91" t="s">
        <v>28</v>
      </c>
      <c r="G31" s="91" t="s">
        <v>28</v>
      </c>
      <c r="H31" s="91" t="s">
        <v>31</v>
      </c>
      <c r="I31" s="91" t="s">
        <v>30</v>
      </c>
      <c r="J31" s="91" t="s">
        <v>30</v>
      </c>
      <c r="K31" s="91" t="s">
        <v>29</v>
      </c>
      <c r="L31" s="91" t="s">
        <v>29</v>
      </c>
      <c r="M31" s="91" t="s">
        <v>30</v>
      </c>
      <c r="N31" s="91" t="s">
        <v>31</v>
      </c>
      <c r="O31" s="91" t="s">
        <v>30</v>
      </c>
      <c r="P31" s="91" t="s">
        <v>29</v>
      </c>
      <c r="Q31" s="91" t="s">
        <v>29</v>
      </c>
      <c r="R31" s="91" t="s">
        <v>30</v>
      </c>
      <c r="S31" s="91" t="s">
        <v>31</v>
      </c>
      <c r="T31" s="91" t="s">
        <v>31</v>
      </c>
      <c r="U31" s="91" t="s">
        <v>30</v>
      </c>
      <c r="V31" s="91" t="s">
        <v>29</v>
      </c>
      <c r="W31" s="91" t="s">
        <v>31</v>
      </c>
      <c r="X31" s="91" t="s">
        <v>31</v>
      </c>
      <c r="Y31" s="91" t="s">
        <v>30</v>
      </c>
      <c r="Z31" s="91" t="s">
        <v>30</v>
      </c>
      <c r="AA31" s="91"/>
      <c r="AB31" s="92"/>
      <c r="AC31" s="93"/>
      <c r="AD31" s="94" t="s">
        <v>47</v>
      </c>
      <c r="AE31" s="95"/>
      <c r="AF31" s="96"/>
      <c r="AG31" s="96"/>
      <c r="AH31" s="96"/>
      <c r="AI31" s="96"/>
      <c r="AJ31" s="96"/>
      <c r="AK31" s="97"/>
      <c r="AL31" s="96"/>
      <c r="AM31" s="98"/>
      <c r="AN31" s="99"/>
    </row>
    <row r="32" spans="1:40" s="89" customFormat="1" ht="12.75">
      <c r="A32" s="100"/>
      <c r="B32" s="100"/>
      <c r="C32" s="100"/>
      <c r="D32" s="100"/>
      <c r="E32" s="101"/>
      <c r="F32" s="102">
        <f>IF(F31="",0,IF(F31=F30,3,-1))</f>
        <v>3</v>
      </c>
      <c r="G32" s="102">
        <f>IF(G31="",0,IF(G31=G30,3,-1))</f>
        <v>3</v>
      </c>
      <c r="H32" s="102">
        <f>IF(H31="",0,IF(H31=H30,3,-1))</f>
        <v>3</v>
      </c>
      <c r="I32" s="102">
        <f>IF(I31="",0,IF(I31=I30,3,-1))</f>
        <v>3</v>
      </c>
      <c r="J32" s="102">
        <f>IF(J31="",0,IF(J31=J30,3,-1))</f>
        <v>3</v>
      </c>
      <c r="K32" s="102">
        <f>IF(K31="",0,IF(K31=K30,3,-1))</f>
        <v>-1</v>
      </c>
      <c r="L32" s="102">
        <f>IF(L31="",0,IF(L31=L30,3,-1))</f>
        <v>3</v>
      </c>
      <c r="M32" s="102">
        <f>IF(M31="",0,IF(M31=M30,3,-1))</f>
        <v>3</v>
      </c>
      <c r="N32" s="102">
        <f>IF(N31="",0,IF(N31=N30,3,-1))</f>
        <v>-1</v>
      </c>
      <c r="O32" s="102">
        <f>IF(O31="",0,IF(O31=O30,3,-1))</f>
        <v>-1</v>
      </c>
      <c r="P32" s="102">
        <f>IF(P31="",0,IF(P31=P30,3,-1))</f>
        <v>-1</v>
      </c>
      <c r="Q32" s="102">
        <f>IF(Q31="",0,IF(Q31=Q30,3,-1))</f>
        <v>-1</v>
      </c>
      <c r="R32" s="102">
        <f>IF(R31="",0,IF(R31=R30,3,-1))</f>
        <v>3</v>
      </c>
      <c r="S32" s="102">
        <f>IF(S31="",0,IF(S31=S30,3,-1))</f>
        <v>3</v>
      </c>
      <c r="T32" s="102">
        <f>IF(T31="",0,IF(T31=T30,3,-1))</f>
        <v>3</v>
      </c>
      <c r="U32" s="102">
        <f>IF(U31="",0,IF(U31=U30,3,-1))</f>
        <v>-1</v>
      </c>
      <c r="V32" s="102">
        <f>IF(V31="",0,IF(V31=V30,3,-1))</f>
        <v>-1</v>
      </c>
      <c r="W32" s="102">
        <f>IF(W31="",0,IF(W31=W30,3,-1))</f>
        <v>3</v>
      </c>
      <c r="X32" s="102">
        <f>IF(X31="",0,IF(X31=X30,3,-1))</f>
        <v>-1</v>
      </c>
      <c r="Y32" s="102">
        <f>IF(Y31="",0,IF(Y31=Y30,3,-1))</f>
        <v>3</v>
      </c>
      <c r="Z32" s="102">
        <f>IF(Z31="",0,IF(Z31=Z30,3,-1))</f>
        <v>3</v>
      </c>
      <c r="AA32" s="102">
        <f>IF(AA31="",0,IF(AA31=AA30,3,-1))</f>
        <v>0</v>
      </c>
      <c r="AB32" s="103">
        <f>SUM(F32:AA32)*0.5</f>
        <v>15.5</v>
      </c>
      <c r="AC32" s="93"/>
      <c r="AD32" s="104" t="s">
        <v>48</v>
      </c>
      <c r="AE32" s="105" t="s">
        <v>34</v>
      </c>
      <c r="AF32" s="106">
        <v>100</v>
      </c>
      <c r="AG32" s="106">
        <v>25</v>
      </c>
      <c r="AH32" s="96">
        <v>100</v>
      </c>
      <c r="AI32" s="106">
        <v>70</v>
      </c>
      <c r="AJ32" s="106">
        <v>30</v>
      </c>
      <c r="AK32" s="107">
        <f>(AF32*7+AG32*5+AH32*7+AI32*7+AJ32*7)*0.01</f>
        <v>22.25</v>
      </c>
      <c r="AL32" s="106"/>
      <c r="AM32" s="108">
        <f>(AB32*$AB$14+AK32*$AK$14)*0.01</f>
        <v>19.55</v>
      </c>
      <c r="AN32" s="109" t="s">
        <v>42</v>
      </c>
    </row>
    <row r="33" spans="1:40" s="44" customFormat="1" ht="12.75">
      <c r="A33" s="44">
        <v>7</v>
      </c>
      <c r="B33" s="44" t="s">
        <v>51</v>
      </c>
      <c r="C33" s="44" t="s">
        <v>52</v>
      </c>
      <c r="D33" s="44">
        <v>8222</v>
      </c>
      <c r="E33" s="45" t="s">
        <v>27</v>
      </c>
      <c r="F33" s="46" t="s">
        <v>29</v>
      </c>
      <c r="G33" s="46" t="s">
        <v>31</v>
      </c>
      <c r="H33" s="46" t="s">
        <v>28</v>
      </c>
      <c r="I33" s="46" t="s">
        <v>31</v>
      </c>
      <c r="J33" s="46" t="s">
        <v>31</v>
      </c>
      <c r="K33" s="46" t="s">
        <v>29</v>
      </c>
      <c r="L33" s="46" t="s">
        <v>28</v>
      </c>
      <c r="M33" s="46" t="s">
        <v>29</v>
      </c>
      <c r="N33" s="46" t="s">
        <v>31</v>
      </c>
      <c r="O33" s="46" t="s">
        <v>29</v>
      </c>
      <c r="P33" s="46" t="s">
        <v>31</v>
      </c>
      <c r="Q33" s="46" t="s">
        <v>28</v>
      </c>
      <c r="R33" s="46" t="s">
        <v>31</v>
      </c>
      <c r="S33" s="46" t="s">
        <v>30</v>
      </c>
      <c r="T33" s="46" t="s">
        <v>28</v>
      </c>
      <c r="U33" s="46" t="s">
        <v>30</v>
      </c>
      <c r="V33" s="46" t="s">
        <v>30</v>
      </c>
      <c r="W33" s="46" t="s">
        <v>31</v>
      </c>
      <c r="X33" s="46" t="s">
        <v>28</v>
      </c>
      <c r="Y33" s="46" t="s">
        <v>29</v>
      </c>
      <c r="Z33" s="46" t="s">
        <v>28</v>
      </c>
      <c r="AA33" s="46" t="s">
        <v>29</v>
      </c>
      <c r="AB33" s="47"/>
      <c r="AC33" s="48"/>
      <c r="AD33" s="49"/>
      <c r="AE33" s="50"/>
      <c r="AF33" s="51"/>
      <c r="AG33" s="51"/>
      <c r="AH33" s="51"/>
      <c r="AI33" s="51"/>
      <c r="AJ33" s="51"/>
      <c r="AK33" s="55"/>
      <c r="AL33" s="55"/>
      <c r="AM33" s="56"/>
      <c r="AN33" s="54"/>
    </row>
    <row r="34" spans="5:40" s="44" customFormat="1" ht="12.75">
      <c r="E34" s="45" t="s">
        <v>32</v>
      </c>
      <c r="F34" s="46" t="s">
        <v>28</v>
      </c>
      <c r="G34" s="46" t="s">
        <v>31</v>
      </c>
      <c r="H34" s="46" t="s">
        <v>28</v>
      </c>
      <c r="I34" s="46" t="s">
        <v>29</v>
      </c>
      <c r="J34" s="46" t="s">
        <v>28</v>
      </c>
      <c r="K34" s="46" t="s">
        <v>28</v>
      </c>
      <c r="L34" s="46"/>
      <c r="M34" s="46" t="s">
        <v>29</v>
      </c>
      <c r="N34" s="46" t="s">
        <v>30</v>
      </c>
      <c r="O34" s="46"/>
      <c r="P34" s="46" t="s">
        <v>30</v>
      </c>
      <c r="Q34" s="46" t="s">
        <v>29</v>
      </c>
      <c r="R34" s="46" t="s">
        <v>28</v>
      </c>
      <c r="S34" s="46"/>
      <c r="T34" s="46" t="s">
        <v>28</v>
      </c>
      <c r="U34" s="46" t="s">
        <v>30</v>
      </c>
      <c r="V34" s="46" t="s">
        <v>28</v>
      </c>
      <c r="W34" s="46" t="s">
        <v>31</v>
      </c>
      <c r="X34" s="46" t="s">
        <v>28</v>
      </c>
      <c r="Y34" s="46"/>
      <c r="Z34" s="46" t="s">
        <v>28</v>
      </c>
      <c r="AA34" s="46" t="s">
        <v>29</v>
      </c>
      <c r="AB34" s="47"/>
      <c r="AC34" s="48"/>
      <c r="AD34" s="49"/>
      <c r="AE34" s="50"/>
      <c r="AF34" s="51"/>
      <c r="AG34" s="51"/>
      <c r="AH34" s="51"/>
      <c r="AI34" s="51"/>
      <c r="AJ34" s="51"/>
      <c r="AK34" s="55"/>
      <c r="AL34" s="51"/>
      <c r="AM34" s="56"/>
      <c r="AN34" s="57"/>
    </row>
    <row r="35" spans="1:40" s="44" customFormat="1" ht="12.75">
      <c r="A35" s="58"/>
      <c r="B35" s="58"/>
      <c r="C35" s="58"/>
      <c r="D35" s="58"/>
      <c r="E35" s="59"/>
      <c r="F35" s="60">
        <f>IF(F34="",0,IF(F34=F33,3,-1))</f>
        <v>-1</v>
      </c>
      <c r="G35" s="60">
        <f>IF(G34="",0,IF(G34=G33,3,-1))</f>
        <v>3</v>
      </c>
      <c r="H35" s="60">
        <f>IF(H34="",0,IF(H34=H33,3,-1))</f>
        <v>3</v>
      </c>
      <c r="I35" s="60">
        <f>IF(I34="",0,IF(I34=I33,3,-1))</f>
        <v>-1</v>
      </c>
      <c r="J35" s="60">
        <f>IF(J34="",0,IF(J34=J33,3,-1))</f>
        <v>-1</v>
      </c>
      <c r="K35" s="60">
        <f>IF(K34="",0,IF(K34=K33,3,-1))</f>
        <v>-1</v>
      </c>
      <c r="L35" s="60">
        <f>IF(L34="",0,IF(L34=L33,3,-1))</f>
        <v>0</v>
      </c>
      <c r="M35" s="60">
        <f>IF(M34="",0,IF(M34=M33,3,-1))</f>
        <v>3</v>
      </c>
      <c r="N35" s="60">
        <f>IF(N34="",0,IF(N34=N33,3,-1))</f>
        <v>-1</v>
      </c>
      <c r="O35" s="60">
        <f>IF(O34="",0,IF(O34=O33,3,-1))</f>
        <v>0</v>
      </c>
      <c r="P35" s="60">
        <f>IF(P34="",0,IF(P34=P33,3,-1))</f>
        <v>-1</v>
      </c>
      <c r="Q35" s="60">
        <f>IF(Q34="",0,IF(Q34=Q33,3,-1))</f>
        <v>-1</v>
      </c>
      <c r="R35" s="60">
        <f>IF(R34="",0,IF(R34=R33,3,-1))</f>
        <v>-1</v>
      </c>
      <c r="S35" s="60">
        <f>IF(S34="",0,IF(S34=S33,3,-1))</f>
        <v>0</v>
      </c>
      <c r="T35" s="60">
        <f>IF(T34="",0,IF(T34=T33,3,-1))</f>
        <v>3</v>
      </c>
      <c r="U35" s="60">
        <f>IF(U34="",0,IF(U34=U33,3,-1))</f>
        <v>3</v>
      </c>
      <c r="V35" s="60">
        <f>IF(V34="",0,IF(V34=V33,3,-1))</f>
        <v>-1</v>
      </c>
      <c r="W35" s="60">
        <f>IF(W34="",0,IF(W34=W33,3,-1))</f>
        <v>3</v>
      </c>
      <c r="X35" s="60">
        <f>IF(X34="",0,IF(X34=X33,3,-1))</f>
        <v>3</v>
      </c>
      <c r="Y35" s="60">
        <f>IF(Y34="",0,IF(Y34=Y33,3,-1))</f>
        <v>0</v>
      </c>
      <c r="Z35" s="60">
        <f>IF(Z34="",0,IF(Z34=Z33,3,-1))</f>
        <v>3</v>
      </c>
      <c r="AA35" s="60">
        <f>IF(AA34="",0,IF(AA34=AA33,3,-1))</f>
        <v>3</v>
      </c>
      <c r="AB35" s="61">
        <f>SUM(F35:AA35)*0.5</f>
        <v>9</v>
      </c>
      <c r="AC35" s="48"/>
      <c r="AD35" s="62" t="s">
        <v>33</v>
      </c>
      <c r="AE35" s="63" t="s">
        <v>34</v>
      </c>
      <c r="AF35" s="64"/>
      <c r="AG35" s="64"/>
      <c r="AH35" s="64"/>
      <c r="AI35" s="64"/>
      <c r="AJ35" s="64"/>
      <c r="AK35" s="65">
        <f>(AF35*7+AG35*5+AH35*7+AI35*7+AJ35*7)*0.01</f>
        <v>0</v>
      </c>
      <c r="AL35" s="64"/>
      <c r="AM35" s="66">
        <f>(AB35*$AB$14+AK35*$AK$14)*0.01</f>
        <v>3.6</v>
      </c>
      <c r="AN35" s="57" t="s">
        <v>35</v>
      </c>
    </row>
    <row r="36" spans="1:40" s="69" customFormat="1" ht="12.75">
      <c r="A36" s="69">
        <v>8</v>
      </c>
      <c r="B36" s="69" t="s">
        <v>53</v>
      </c>
      <c r="C36" s="69" t="s">
        <v>54</v>
      </c>
      <c r="D36" s="69">
        <v>3785</v>
      </c>
      <c r="E36" s="70" t="s">
        <v>27</v>
      </c>
      <c r="F36" s="71" t="s">
        <v>28</v>
      </c>
      <c r="G36" s="71" t="s">
        <v>30</v>
      </c>
      <c r="H36" s="71" t="s">
        <v>29</v>
      </c>
      <c r="I36" s="71" t="s">
        <v>28</v>
      </c>
      <c r="J36" s="71" t="s">
        <v>30</v>
      </c>
      <c r="K36" s="71" t="s">
        <v>28</v>
      </c>
      <c r="L36" s="71" t="s">
        <v>29</v>
      </c>
      <c r="M36" s="71" t="s">
        <v>31</v>
      </c>
      <c r="N36" s="71" t="s">
        <v>28</v>
      </c>
      <c r="O36" s="71" t="s">
        <v>30</v>
      </c>
      <c r="P36" s="71" t="s">
        <v>30</v>
      </c>
      <c r="Q36" s="71" t="s">
        <v>28</v>
      </c>
      <c r="R36" s="71" t="s">
        <v>28</v>
      </c>
      <c r="S36" s="71" t="s">
        <v>28</v>
      </c>
      <c r="T36" s="71" t="s">
        <v>30</v>
      </c>
      <c r="U36" s="71" t="s">
        <v>31</v>
      </c>
      <c r="V36" s="71" t="s">
        <v>31</v>
      </c>
      <c r="W36" s="71" t="s">
        <v>28</v>
      </c>
      <c r="X36" s="71" t="s">
        <v>28</v>
      </c>
      <c r="Y36" s="71" t="s">
        <v>29</v>
      </c>
      <c r="Z36" s="71" t="s">
        <v>28</v>
      </c>
      <c r="AA36" s="71" t="s">
        <v>28</v>
      </c>
      <c r="AB36" s="72"/>
      <c r="AC36" s="73"/>
      <c r="AD36" s="74"/>
      <c r="AE36" s="75"/>
      <c r="AF36" s="76"/>
      <c r="AG36" s="76"/>
      <c r="AH36" s="76"/>
      <c r="AI36" s="76"/>
      <c r="AJ36" s="76"/>
      <c r="AK36" s="77"/>
      <c r="AL36" s="77"/>
      <c r="AM36" s="78"/>
      <c r="AN36" s="110"/>
    </row>
    <row r="37" spans="5:40" s="69" customFormat="1" ht="12.75">
      <c r="E37" s="70" t="s">
        <v>32</v>
      </c>
      <c r="F37" s="71" t="s">
        <v>28</v>
      </c>
      <c r="G37" s="71" t="s">
        <v>30</v>
      </c>
      <c r="H37" s="71" t="s">
        <v>29</v>
      </c>
      <c r="I37" s="71" t="s">
        <v>30</v>
      </c>
      <c r="J37" s="71" t="s">
        <v>29</v>
      </c>
      <c r="K37" s="71" t="s">
        <v>28</v>
      </c>
      <c r="L37" s="71" t="s">
        <v>29</v>
      </c>
      <c r="M37" s="71" t="s">
        <v>31</v>
      </c>
      <c r="N37" s="71" t="s">
        <v>31</v>
      </c>
      <c r="O37" s="71" t="s">
        <v>30</v>
      </c>
      <c r="P37" s="71" t="s">
        <v>30</v>
      </c>
      <c r="Q37" s="71" t="s">
        <v>28</v>
      </c>
      <c r="R37" s="71"/>
      <c r="S37" s="71" t="s">
        <v>28</v>
      </c>
      <c r="T37" s="71" t="s">
        <v>30</v>
      </c>
      <c r="U37" s="71" t="s">
        <v>31</v>
      </c>
      <c r="V37" s="71"/>
      <c r="W37" s="71" t="s">
        <v>28</v>
      </c>
      <c r="X37" s="71" t="s">
        <v>29</v>
      </c>
      <c r="Y37" s="71" t="s">
        <v>29</v>
      </c>
      <c r="Z37" s="71" t="s">
        <v>28</v>
      </c>
      <c r="AA37" s="71"/>
      <c r="AB37" s="72"/>
      <c r="AC37" s="73"/>
      <c r="AD37" s="74"/>
      <c r="AE37" s="75"/>
      <c r="AF37" s="76"/>
      <c r="AG37" s="76"/>
      <c r="AH37" s="76"/>
      <c r="AI37" s="76"/>
      <c r="AJ37" s="76"/>
      <c r="AK37" s="77"/>
      <c r="AL37" s="76"/>
      <c r="AM37" s="78"/>
      <c r="AN37" s="79"/>
    </row>
    <row r="38" spans="1:40" s="69" customFormat="1" ht="12.75">
      <c r="A38" s="80"/>
      <c r="B38" s="80"/>
      <c r="C38" s="80"/>
      <c r="D38" s="80"/>
      <c r="E38" s="81"/>
      <c r="F38" s="82">
        <f>IF(F37="",0,IF(F37=F36,3,-1))</f>
        <v>3</v>
      </c>
      <c r="G38" s="82">
        <f>IF(G37="",0,IF(G37=G36,3,-1))</f>
        <v>3</v>
      </c>
      <c r="H38" s="82">
        <f>IF(H37="",0,IF(H37=H36,3,-1))</f>
        <v>3</v>
      </c>
      <c r="I38" s="82">
        <f>IF(I37="",0,IF(I37=I36,3,-1))</f>
        <v>-1</v>
      </c>
      <c r="J38" s="82">
        <f>IF(J37="",0,IF(J37=J36,3,-1))</f>
        <v>-1</v>
      </c>
      <c r="K38" s="82">
        <f>IF(K37="",0,IF(K37=K36,3,-1))</f>
        <v>3</v>
      </c>
      <c r="L38" s="82">
        <f>IF(L37="",0,IF(L37=L36,3,-1))</f>
        <v>3</v>
      </c>
      <c r="M38" s="82">
        <f>IF(M37="",0,IF(M37=M36,3,-1))</f>
        <v>3</v>
      </c>
      <c r="N38" s="82">
        <f>IF(N37="",0,IF(N37=N36,3,-1))</f>
        <v>-1</v>
      </c>
      <c r="O38" s="82">
        <f>IF(O37="",0,IF(O37=O36,3,-1))</f>
        <v>3</v>
      </c>
      <c r="P38" s="82">
        <f>IF(P37="",0,IF(P37=P36,3,-1))</f>
        <v>3</v>
      </c>
      <c r="Q38" s="82">
        <f>IF(Q37="",0,IF(Q37=Q36,3,-1))</f>
        <v>3</v>
      </c>
      <c r="R38" s="82">
        <f>IF(R37="",0,IF(R37=R36,3,-1))</f>
        <v>0</v>
      </c>
      <c r="S38" s="82">
        <f>IF(S37="",0,IF(S37=S36,3,-1))</f>
        <v>3</v>
      </c>
      <c r="T38" s="82">
        <f>IF(T37="",0,IF(T37=T36,3,-1))</f>
        <v>3</v>
      </c>
      <c r="U38" s="82">
        <f>IF(U37="",0,IF(U37=U36,3,-1))</f>
        <v>3</v>
      </c>
      <c r="V38" s="82">
        <f>IF(V37="",0,IF(V37=V36,3,-1))</f>
        <v>0</v>
      </c>
      <c r="W38" s="82">
        <f>IF(W37="",0,IF(W37=W36,3,-1))</f>
        <v>3</v>
      </c>
      <c r="X38" s="82">
        <f>IF(X37="",0,IF(X37=X36,3,-1))</f>
        <v>-1</v>
      </c>
      <c r="Y38" s="82">
        <f>IF(Y37="",0,IF(Y37=Y36,3,-1))</f>
        <v>3</v>
      </c>
      <c r="Z38" s="82">
        <f>IF(Z37="",0,IF(Z37=Z36,3,-1))</f>
        <v>3</v>
      </c>
      <c r="AA38" s="82">
        <f>IF(AA37="",0,IF(AA37=AA36,3,-1))</f>
        <v>0</v>
      </c>
      <c r="AB38" s="83">
        <f>SUM(F38:AA38)*0.5</f>
        <v>20.5</v>
      </c>
      <c r="AC38" s="73"/>
      <c r="AD38" s="84" t="s">
        <v>41</v>
      </c>
      <c r="AE38" s="85" t="s">
        <v>34</v>
      </c>
      <c r="AF38" s="86">
        <v>100</v>
      </c>
      <c r="AG38" s="86">
        <v>0</v>
      </c>
      <c r="AH38" s="86">
        <v>100</v>
      </c>
      <c r="AI38" s="86">
        <v>90</v>
      </c>
      <c r="AJ38" s="86">
        <v>90</v>
      </c>
      <c r="AK38" s="87">
        <f>(AF38*7+AG38*5+AH38*7+AI38*7+AJ38*7)*0.01</f>
        <v>26.6</v>
      </c>
      <c r="AL38" s="86"/>
      <c r="AM38" s="88">
        <f>(AB38*$AB$14+AK38*$AK$14)*0.01</f>
        <v>24.16</v>
      </c>
      <c r="AN38" s="79" t="s">
        <v>42</v>
      </c>
    </row>
    <row r="39" spans="1:40" s="44" customFormat="1" ht="12.75">
      <c r="A39" s="44">
        <v>9</v>
      </c>
      <c r="B39" s="44" t="s">
        <v>55</v>
      </c>
      <c r="C39" s="44" t="s">
        <v>56</v>
      </c>
      <c r="D39" s="44">
        <v>6414</v>
      </c>
      <c r="E39" s="45" t="s">
        <v>27</v>
      </c>
      <c r="F39" s="46" t="s">
        <v>31</v>
      </c>
      <c r="G39" s="46" t="s">
        <v>30</v>
      </c>
      <c r="H39" s="46" t="s">
        <v>28</v>
      </c>
      <c r="I39" s="46" t="s">
        <v>28</v>
      </c>
      <c r="J39" s="46" t="s">
        <v>30</v>
      </c>
      <c r="K39" s="46" t="s">
        <v>28</v>
      </c>
      <c r="L39" s="46" t="s">
        <v>30</v>
      </c>
      <c r="M39" s="46" t="s">
        <v>30</v>
      </c>
      <c r="N39" s="46" t="s">
        <v>31</v>
      </c>
      <c r="O39" s="46" t="s">
        <v>28</v>
      </c>
      <c r="P39" s="46" t="s">
        <v>31</v>
      </c>
      <c r="Q39" s="46" t="s">
        <v>29</v>
      </c>
      <c r="R39" s="46" t="s">
        <v>30</v>
      </c>
      <c r="S39" s="46" t="s">
        <v>29</v>
      </c>
      <c r="T39" s="46" t="s">
        <v>29</v>
      </c>
      <c r="U39" s="46" t="s">
        <v>29</v>
      </c>
      <c r="V39" s="46" t="s">
        <v>29</v>
      </c>
      <c r="W39" s="46" t="s">
        <v>29</v>
      </c>
      <c r="X39" s="46" t="s">
        <v>30</v>
      </c>
      <c r="Y39" s="46" t="s">
        <v>30</v>
      </c>
      <c r="Z39" s="46" t="s">
        <v>29</v>
      </c>
      <c r="AA39" s="46" t="s">
        <v>29</v>
      </c>
      <c r="AB39" s="47"/>
      <c r="AC39" s="48"/>
      <c r="AD39" s="49"/>
      <c r="AE39" s="50"/>
      <c r="AF39" s="51"/>
      <c r="AG39" s="51"/>
      <c r="AH39" s="51"/>
      <c r="AI39" s="51"/>
      <c r="AJ39" s="51"/>
      <c r="AK39" s="55"/>
      <c r="AL39" s="55"/>
      <c r="AM39" s="56"/>
      <c r="AN39" s="54"/>
    </row>
    <row r="40" spans="5:40" s="44" customFormat="1" ht="12.75">
      <c r="E40" s="45" t="s">
        <v>32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7"/>
      <c r="AC40" s="48"/>
      <c r="AD40" s="49"/>
      <c r="AE40" s="50"/>
      <c r="AF40" s="51"/>
      <c r="AG40" s="51"/>
      <c r="AH40" s="51"/>
      <c r="AI40" s="51"/>
      <c r="AJ40" s="51"/>
      <c r="AK40" s="55"/>
      <c r="AL40" s="51"/>
      <c r="AM40" s="56"/>
      <c r="AN40" s="57"/>
    </row>
    <row r="41" spans="1:40" s="44" customFormat="1" ht="12.75">
      <c r="A41" s="58"/>
      <c r="B41" s="58"/>
      <c r="C41" s="58"/>
      <c r="D41" s="58"/>
      <c r="E41" s="59"/>
      <c r="F41" s="60">
        <f>IF(F40="",0,IF(F40=F39,3,-1))</f>
        <v>0</v>
      </c>
      <c r="G41" s="60">
        <f>IF(G40="",0,IF(G40=G39,3,-1))</f>
        <v>0</v>
      </c>
      <c r="H41" s="60">
        <f>IF(H40="",0,IF(H40=H39,3,-1))</f>
        <v>0</v>
      </c>
      <c r="I41" s="60">
        <f>IF(I40="",0,IF(I40=I39,3,-1))</f>
        <v>0</v>
      </c>
      <c r="J41" s="60">
        <f>IF(J40="",0,IF(J40=J39,3,-1))</f>
        <v>0</v>
      </c>
      <c r="K41" s="60">
        <f>IF(K40="",0,IF(K40=K39,3,-1))</f>
        <v>0</v>
      </c>
      <c r="L41" s="60">
        <f>IF(L40="",0,IF(L40=L39,3,-1))</f>
        <v>0</v>
      </c>
      <c r="M41" s="60">
        <f>IF(M40="",0,IF(M40=M39,3,-1))</f>
        <v>0</v>
      </c>
      <c r="N41" s="60">
        <f>IF(N40="",0,IF(N40=N39,3,-1))</f>
        <v>0</v>
      </c>
      <c r="O41" s="60">
        <f>IF(O40="",0,IF(O40=O39,3,-1))</f>
        <v>0</v>
      </c>
      <c r="P41" s="60">
        <f>IF(P40="",0,IF(P40=P39,3,-1))</f>
        <v>0</v>
      </c>
      <c r="Q41" s="60">
        <f>IF(Q40="",0,IF(Q40=Q39,3,-1))</f>
        <v>0</v>
      </c>
      <c r="R41" s="60">
        <f>IF(R40="",0,IF(R40=R39,3,-1))</f>
        <v>0</v>
      </c>
      <c r="S41" s="60">
        <f>IF(S40="",0,IF(S40=S39,3,-1))</f>
        <v>0</v>
      </c>
      <c r="T41" s="60">
        <f>IF(T40="",0,IF(T40=T39,3,-1))</f>
        <v>0</v>
      </c>
      <c r="U41" s="60">
        <f>IF(U40="",0,IF(U40=U39,3,-1))</f>
        <v>0</v>
      </c>
      <c r="V41" s="60">
        <f>IF(V40="",0,IF(V40=V39,3,-1))</f>
        <v>0</v>
      </c>
      <c r="W41" s="60">
        <f>IF(W40="",0,IF(W40=W39,3,-1))</f>
        <v>0</v>
      </c>
      <c r="X41" s="60">
        <f>IF(X40="",0,IF(X40=X39,3,-1))</f>
        <v>0</v>
      </c>
      <c r="Y41" s="60">
        <f>IF(Y40="",0,IF(Y40=Y39,3,-1))</f>
        <v>0</v>
      </c>
      <c r="Z41" s="60">
        <f>IF(Z40="",0,IF(Z40=Z39,3,-1))</f>
        <v>0</v>
      </c>
      <c r="AA41" s="60">
        <f>IF(AA40="",0,IF(AA40=AA39,3,-1))</f>
        <v>0</v>
      </c>
      <c r="AB41" s="61">
        <f>SUM(F41:AA41)*0.5</f>
        <v>0</v>
      </c>
      <c r="AC41" s="48"/>
      <c r="AD41" s="49" t="s">
        <v>38</v>
      </c>
      <c r="AE41" s="63" t="s">
        <v>34</v>
      </c>
      <c r="AF41" s="64"/>
      <c r="AG41" s="64"/>
      <c r="AH41" s="64"/>
      <c r="AI41" s="64"/>
      <c r="AJ41" s="64"/>
      <c r="AK41" s="65">
        <f>(AF41*7+AG41*5+AH41*7+AI41*7+AJ41*7)*0.01</f>
        <v>0</v>
      </c>
      <c r="AL41" s="64"/>
      <c r="AM41" s="66">
        <f>(AB41*$AB$14+AK41*$AK$14)*0.01</f>
        <v>0</v>
      </c>
      <c r="AN41" s="57" t="s">
        <v>35</v>
      </c>
    </row>
    <row r="42" spans="1:40" s="69" customFormat="1" ht="12.75">
      <c r="A42" s="69">
        <v>10</v>
      </c>
      <c r="B42" s="69" t="s">
        <v>57</v>
      </c>
      <c r="C42" s="69" t="s">
        <v>58</v>
      </c>
      <c r="D42" s="69">
        <v>6150</v>
      </c>
      <c r="E42" s="70" t="s">
        <v>27</v>
      </c>
      <c r="F42" s="71" t="s">
        <v>30</v>
      </c>
      <c r="G42" s="71" t="s">
        <v>29</v>
      </c>
      <c r="H42" s="71" t="s">
        <v>29</v>
      </c>
      <c r="I42" s="71" t="s">
        <v>30</v>
      </c>
      <c r="J42" s="71" t="s">
        <v>28</v>
      </c>
      <c r="K42" s="71" t="s">
        <v>29</v>
      </c>
      <c r="L42" s="71" t="s">
        <v>29</v>
      </c>
      <c r="M42" s="71" t="s">
        <v>28</v>
      </c>
      <c r="N42" s="71" t="s">
        <v>31</v>
      </c>
      <c r="O42" s="71" t="s">
        <v>28</v>
      </c>
      <c r="P42" s="71" t="s">
        <v>31</v>
      </c>
      <c r="Q42" s="71" t="s">
        <v>30</v>
      </c>
      <c r="R42" s="71" t="s">
        <v>30</v>
      </c>
      <c r="S42" s="71" t="s">
        <v>30</v>
      </c>
      <c r="T42" s="71" t="s">
        <v>30</v>
      </c>
      <c r="U42" s="71" t="s">
        <v>29</v>
      </c>
      <c r="V42" s="71" t="s">
        <v>31</v>
      </c>
      <c r="W42" s="71" t="s">
        <v>31</v>
      </c>
      <c r="X42" s="71" t="s">
        <v>28</v>
      </c>
      <c r="Y42" s="71" t="s">
        <v>29</v>
      </c>
      <c r="Z42" s="71" t="s">
        <v>29</v>
      </c>
      <c r="AA42" s="71" t="s">
        <v>28</v>
      </c>
      <c r="AB42" s="72"/>
      <c r="AC42" s="73"/>
      <c r="AD42" s="74"/>
      <c r="AE42" s="75"/>
      <c r="AF42" s="76"/>
      <c r="AG42" s="76"/>
      <c r="AH42" s="76"/>
      <c r="AI42" s="76"/>
      <c r="AJ42" s="76"/>
      <c r="AK42" s="77"/>
      <c r="AL42" s="77"/>
      <c r="AM42" s="78"/>
      <c r="AN42" s="79"/>
    </row>
    <row r="43" spans="5:40" s="69" customFormat="1" ht="12.75">
      <c r="E43" s="70" t="s">
        <v>32</v>
      </c>
      <c r="F43" s="71" t="s">
        <v>30</v>
      </c>
      <c r="G43" s="71" t="s">
        <v>29</v>
      </c>
      <c r="H43" s="71" t="s">
        <v>29</v>
      </c>
      <c r="I43" s="71" t="s">
        <v>31</v>
      </c>
      <c r="J43" s="71" t="s">
        <v>30</v>
      </c>
      <c r="K43" s="71" t="s">
        <v>31</v>
      </c>
      <c r="L43" s="71"/>
      <c r="M43" s="71" t="s">
        <v>28</v>
      </c>
      <c r="N43" s="71" t="s">
        <v>31</v>
      </c>
      <c r="O43" s="71" t="s">
        <v>28</v>
      </c>
      <c r="P43" s="71" t="s">
        <v>31</v>
      </c>
      <c r="Q43" s="71" t="s">
        <v>30</v>
      </c>
      <c r="R43" s="71" t="s">
        <v>30</v>
      </c>
      <c r="S43" s="71" t="s">
        <v>31</v>
      </c>
      <c r="T43" s="71" t="s">
        <v>30</v>
      </c>
      <c r="U43" s="71" t="s">
        <v>29</v>
      </c>
      <c r="V43" s="71" t="s">
        <v>28</v>
      </c>
      <c r="W43" s="71" t="s">
        <v>28</v>
      </c>
      <c r="X43" s="71" t="s">
        <v>28</v>
      </c>
      <c r="Y43" s="71" t="s">
        <v>29</v>
      </c>
      <c r="Z43" s="71" t="s">
        <v>29</v>
      </c>
      <c r="AA43" s="71"/>
      <c r="AB43" s="72"/>
      <c r="AC43" s="73"/>
      <c r="AD43" s="74"/>
      <c r="AE43" s="75"/>
      <c r="AF43" s="76"/>
      <c r="AG43" s="76"/>
      <c r="AH43" s="76"/>
      <c r="AI43" s="76"/>
      <c r="AJ43" s="76"/>
      <c r="AK43" s="77"/>
      <c r="AL43" s="76"/>
      <c r="AM43" s="78"/>
      <c r="AN43" s="79"/>
    </row>
    <row r="44" spans="1:40" s="69" customFormat="1" ht="12.75">
      <c r="A44" s="80"/>
      <c r="B44" s="80"/>
      <c r="C44" s="80"/>
      <c r="D44" s="80"/>
      <c r="E44" s="81"/>
      <c r="F44" s="82">
        <f>IF(F43="",0,IF(F43=F42,3,-1))</f>
        <v>3</v>
      </c>
      <c r="G44" s="82">
        <f>IF(G43="",0,IF(G43=G42,3,-1))</f>
        <v>3</v>
      </c>
      <c r="H44" s="82">
        <f>IF(H43="",0,IF(H43=H42,3,-1))</f>
        <v>3</v>
      </c>
      <c r="I44" s="82">
        <f>IF(I43="",0,IF(I43=I42,3,-1))</f>
        <v>-1</v>
      </c>
      <c r="J44" s="82">
        <f>IF(J43="",0,IF(J43=J42,3,-1))</f>
        <v>-1</v>
      </c>
      <c r="K44" s="82">
        <f>IF(K43="",0,IF(K43=K42,3,-1))</f>
        <v>-1</v>
      </c>
      <c r="L44" s="82">
        <f>IF(L43="",0,IF(L43=L42,3,-1))</f>
        <v>0</v>
      </c>
      <c r="M44" s="82">
        <f>IF(M43="",0,IF(M43=M42,3,-1))</f>
        <v>3</v>
      </c>
      <c r="N44" s="82">
        <f>IF(N43="",0,IF(N43=N42,3,-1))</f>
        <v>3</v>
      </c>
      <c r="O44" s="82">
        <f>IF(O43="",0,IF(O43=O42,3,-1))</f>
        <v>3</v>
      </c>
      <c r="P44" s="82">
        <f>IF(P43="",0,IF(P43=P42,3,-1))</f>
        <v>3</v>
      </c>
      <c r="Q44" s="82">
        <f>IF(Q43="",0,IF(Q43=Q42,3,-1))</f>
        <v>3</v>
      </c>
      <c r="R44" s="82">
        <f>IF(R43="",0,IF(R43=R42,3,-1))</f>
        <v>3</v>
      </c>
      <c r="S44" s="82">
        <f>IF(S43="",0,IF(S43=S42,3,-1))</f>
        <v>-1</v>
      </c>
      <c r="T44" s="82">
        <f>IF(T43="",0,IF(T43=T42,3,-1))</f>
        <v>3</v>
      </c>
      <c r="U44" s="82">
        <f>IF(U43="",0,IF(U43=U42,3,-1))</f>
        <v>3</v>
      </c>
      <c r="V44" s="82">
        <f>IF(V43="",0,IF(V43=V42,3,-1))</f>
        <v>-1</v>
      </c>
      <c r="W44" s="82">
        <f>IF(W43="",0,IF(W43=W42,3,-1))</f>
        <v>-1</v>
      </c>
      <c r="X44" s="82">
        <f>IF(X43="",0,IF(X43=X42,3,-1))</f>
        <v>3</v>
      </c>
      <c r="Y44" s="82">
        <f>IF(Y43="",0,IF(Y43=Y42,3,-1))</f>
        <v>3</v>
      </c>
      <c r="Z44" s="82">
        <f>IF(Z43="",0,IF(Z43=Z42,3,-1))</f>
        <v>3</v>
      </c>
      <c r="AA44" s="82">
        <f>IF(AA43="",0,IF(AA43=AA42,3,-1))</f>
        <v>0</v>
      </c>
      <c r="AB44" s="83">
        <f>SUM(F44:AA44)*0.5</f>
        <v>18</v>
      </c>
      <c r="AC44" s="73"/>
      <c r="AD44" s="84" t="s">
        <v>41</v>
      </c>
      <c r="AE44" s="85" t="s">
        <v>34</v>
      </c>
      <c r="AF44" s="86">
        <v>100</v>
      </c>
      <c r="AG44" s="86">
        <v>0</v>
      </c>
      <c r="AH44" s="86">
        <v>0</v>
      </c>
      <c r="AI44" s="86">
        <v>90</v>
      </c>
      <c r="AJ44" s="86">
        <v>0</v>
      </c>
      <c r="AK44" s="87">
        <f>(AF44*7+AG44*5+AH44*7+AI44*7+AJ44*7)*0.01</f>
        <v>13.3</v>
      </c>
      <c r="AL44" s="86"/>
      <c r="AM44" s="88">
        <f>(AB44*$AB$14+AK44*$AK$14)*0.01</f>
        <v>15.18</v>
      </c>
      <c r="AN44" s="79" t="s">
        <v>35</v>
      </c>
    </row>
    <row r="45" spans="1:40" s="44" customFormat="1" ht="12.75">
      <c r="A45" s="44">
        <v>11</v>
      </c>
      <c r="B45" s="44" t="s">
        <v>59</v>
      </c>
      <c r="C45" s="44" t="s">
        <v>60</v>
      </c>
      <c r="D45" s="44">
        <v>7430</v>
      </c>
      <c r="E45" s="45" t="s">
        <v>27</v>
      </c>
      <c r="F45" s="46" t="s">
        <v>30</v>
      </c>
      <c r="G45" s="46" t="s">
        <v>28</v>
      </c>
      <c r="H45" s="46" t="s">
        <v>29</v>
      </c>
      <c r="I45" s="46" t="s">
        <v>28</v>
      </c>
      <c r="J45" s="46" t="s">
        <v>31</v>
      </c>
      <c r="K45" s="46" t="s">
        <v>28</v>
      </c>
      <c r="L45" s="46" t="s">
        <v>30</v>
      </c>
      <c r="M45" s="46" t="s">
        <v>28</v>
      </c>
      <c r="N45" s="46" t="s">
        <v>31</v>
      </c>
      <c r="O45" s="46" t="s">
        <v>31</v>
      </c>
      <c r="P45" s="46" t="s">
        <v>28</v>
      </c>
      <c r="Q45" s="46" t="s">
        <v>28</v>
      </c>
      <c r="R45" s="46" t="s">
        <v>31</v>
      </c>
      <c r="S45" s="46" t="s">
        <v>30</v>
      </c>
      <c r="T45" s="46" t="s">
        <v>29</v>
      </c>
      <c r="U45" s="46" t="s">
        <v>30</v>
      </c>
      <c r="V45" s="46" t="s">
        <v>31</v>
      </c>
      <c r="W45" s="46" t="s">
        <v>31</v>
      </c>
      <c r="X45" s="46" t="s">
        <v>29</v>
      </c>
      <c r="Y45" s="46" t="s">
        <v>31</v>
      </c>
      <c r="Z45" s="46" t="s">
        <v>30</v>
      </c>
      <c r="AA45" s="46" t="s">
        <v>30</v>
      </c>
      <c r="AB45" s="47"/>
      <c r="AC45" s="48"/>
      <c r="AD45" s="49"/>
      <c r="AE45" s="50"/>
      <c r="AF45" s="51"/>
      <c r="AG45" s="51"/>
      <c r="AH45" s="51"/>
      <c r="AI45" s="51"/>
      <c r="AJ45" s="51"/>
      <c r="AK45" s="55"/>
      <c r="AL45" s="55"/>
      <c r="AM45" s="56"/>
      <c r="AN45" s="57"/>
    </row>
    <row r="46" spans="2:40" s="44" customFormat="1" ht="12.75">
      <c r="B46" s="68"/>
      <c r="E46" s="45" t="s">
        <v>32</v>
      </c>
      <c r="F46" s="46"/>
      <c r="G46" s="46" t="s">
        <v>28</v>
      </c>
      <c r="H46" s="46"/>
      <c r="I46" s="46"/>
      <c r="J46" s="46" t="s">
        <v>30</v>
      </c>
      <c r="K46" s="46" t="s">
        <v>31</v>
      </c>
      <c r="L46" s="46" t="s">
        <v>31</v>
      </c>
      <c r="M46" s="46" t="s">
        <v>28</v>
      </c>
      <c r="N46" s="46" t="s">
        <v>29</v>
      </c>
      <c r="O46" s="46" t="s">
        <v>31</v>
      </c>
      <c r="P46" s="46" t="s">
        <v>28</v>
      </c>
      <c r="Q46" s="46" t="s">
        <v>28</v>
      </c>
      <c r="R46" s="46" t="s">
        <v>29</v>
      </c>
      <c r="S46" s="46" t="s">
        <v>30</v>
      </c>
      <c r="T46" s="46" t="s">
        <v>29</v>
      </c>
      <c r="U46" s="46"/>
      <c r="V46" s="46"/>
      <c r="W46" s="46"/>
      <c r="X46" s="46" t="s">
        <v>29</v>
      </c>
      <c r="Y46" s="46"/>
      <c r="Z46" s="46"/>
      <c r="AA46" s="46" t="s">
        <v>31</v>
      </c>
      <c r="AB46" s="47"/>
      <c r="AC46" s="48"/>
      <c r="AD46" s="49"/>
      <c r="AE46" s="50"/>
      <c r="AF46" s="51"/>
      <c r="AG46" s="51"/>
      <c r="AH46" s="51"/>
      <c r="AI46" s="51"/>
      <c r="AJ46" s="51"/>
      <c r="AK46" s="55"/>
      <c r="AL46" s="51"/>
      <c r="AM46" s="56"/>
      <c r="AN46" s="57"/>
    </row>
    <row r="47" spans="1:40" s="44" customFormat="1" ht="12.75">
      <c r="A47" s="58"/>
      <c r="B47" s="58"/>
      <c r="C47" s="58"/>
      <c r="D47" s="58"/>
      <c r="E47" s="59"/>
      <c r="F47" s="60">
        <f>IF(F46="",0,IF(F46=F45,3,-1))</f>
        <v>0</v>
      </c>
      <c r="G47" s="60">
        <f>IF(G46="",0,IF(G46=G45,3,-1))</f>
        <v>3</v>
      </c>
      <c r="H47" s="60">
        <f>IF(H46="",0,IF(H46=H45,3,-1))</f>
        <v>0</v>
      </c>
      <c r="I47" s="60">
        <f>IF(I46="",0,IF(I46=I45,3,-1))</f>
        <v>0</v>
      </c>
      <c r="J47" s="60">
        <f>IF(J46="",0,IF(J46=J45,3,-1))</f>
        <v>-1</v>
      </c>
      <c r="K47" s="60">
        <f>IF(K46="",0,IF(K46=K45,3,-1))</f>
        <v>-1</v>
      </c>
      <c r="L47" s="60">
        <f>IF(L46="",0,IF(L46=L45,3,-1))</f>
        <v>-1</v>
      </c>
      <c r="M47" s="60">
        <f>IF(M46="",0,IF(M46=M45,3,-1))</f>
        <v>3</v>
      </c>
      <c r="N47" s="60">
        <f>IF(N46="",0,IF(N46=N45,3,-1))</f>
        <v>-1</v>
      </c>
      <c r="O47" s="60">
        <f>IF(O46="",0,IF(O46=O45,3,-1))</f>
        <v>3</v>
      </c>
      <c r="P47" s="60">
        <f>IF(P46="",0,IF(P46=P45,3,-1))</f>
        <v>3</v>
      </c>
      <c r="Q47" s="60">
        <f>IF(Q46="",0,IF(Q46=Q45,3,-1))</f>
        <v>3</v>
      </c>
      <c r="R47" s="60">
        <f>IF(R46="",0,IF(R46=R45,3,-1))</f>
        <v>-1</v>
      </c>
      <c r="S47" s="60">
        <f>IF(S46="",0,IF(S46=S45,3,-1))</f>
        <v>3</v>
      </c>
      <c r="T47" s="60">
        <f>IF(T46="",0,IF(T46=T45,3,-1))</f>
        <v>3</v>
      </c>
      <c r="U47" s="60">
        <f>IF(U46="",0,IF(U46=U45,3,-1))</f>
        <v>0</v>
      </c>
      <c r="V47" s="60">
        <f>IF(V46="",0,IF(V46=V45,3,-1))</f>
        <v>0</v>
      </c>
      <c r="W47" s="60">
        <f>IF(W46="",0,IF(W46=W45,3,-1))</f>
        <v>0</v>
      </c>
      <c r="X47" s="60">
        <f>IF(X46="",0,IF(X46=X45,3,-1))</f>
        <v>3</v>
      </c>
      <c r="Y47" s="60">
        <f>IF(Y46="",0,IF(Y46=Y45,3,-1))</f>
        <v>0</v>
      </c>
      <c r="Z47" s="60">
        <f>IF(Z46="",0,IF(Z46=Z45,3,-1))</f>
        <v>0</v>
      </c>
      <c r="AA47" s="60">
        <f>IF(AA46="",0,IF(AA46=AA45,3,-1))</f>
        <v>-1</v>
      </c>
      <c r="AB47" s="61">
        <f>SUM(F47:AA47)*0.5</f>
        <v>9</v>
      </c>
      <c r="AC47" s="48"/>
      <c r="AD47" s="62" t="s">
        <v>33</v>
      </c>
      <c r="AE47" s="63" t="s">
        <v>34</v>
      </c>
      <c r="AF47" s="64"/>
      <c r="AG47" s="64"/>
      <c r="AH47" s="64"/>
      <c r="AI47" s="64"/>
      <c r="AJ47" s="64"/>
      <c r="AK47" s="65">
        <f>(AF47*7+AG47*5+AH47*7+AI47*7+AJ47*7)*0.01</f>
        <v>0</v>
      </c>
      <c r="AL47" s="64"/>
      <c r="AM47" s="66">
        <f>(AB47*$AB$14+AK47*$AK$14)*0.01</f>
        <v>3.6</v>
      </c>
      <c r="AN47" s="57" t="s">
        <v>35</v>
      </c>
    </row>
    <row r="48" spans="1:40" s="89" customFormat="1" ht="12.75">
      <c r="A48" s="89">
        <v>12</v>
      </c>
      <c r="B48" s="89" t="s">
        <v>61</v>
      </c>
      <c r="C48" s="89" t="s">
        <v>62</v>
      </c>
      <c r="D48" s="89">
        <v>4835</v>
      </c>
      <c r="E48" s="90" t="s">
        <v>27</v>
      </c>
      <c r="F48" s="91" t="s">
        <v>28</v>
      </c>
      <c r="G48" s="91" t="s">
        <v>29</v>
      </c>
      <c r="H48" s="91" t="s">
        <v>29</v>
      </c>
      <c r="I48" s="91" t="s">
        <v>29</v>
      </c>
      <c r="J48" s="91" t="s">
        <v>30</v>
      </c>
      <c r="K48" s="91" t="s">
        <v>30</v>
      </c>
      <c r="L48" s="91" t="s">
        <v>29</v>
      </c>
      <c r="M48" s="91" t="s">
        <v>28</v>
      </c>
      <c r="N48" s="91" t="s">
        <v>28</v>
      </c>
      <c r="O48" s="91" t="s">
        <v>28</v>
      </c>
      <c r="P48" s="91" t="s">
        <v>30</v>
      </c>
      <c r="Q48" s="91" t="s">
        <v>29</v>
      </c>
      <c r="R48" s="91" t="s">
        <v>31</v>
      </c>
      <c r="S48" s="91" t="s">
        <v>28</v>
      </c>
      <c r="T48" s="91" t="s">
        <v>31</v>
      </c>
      <c r="U48" s="91" t="s">
        <v>29</v>
      </c>
      <c r="V48" s="91" t="s">
        <v>31</v>
      </c>
      <c r="W48" s="91" t="s">
        <v>28</v>
      </c>
      <c r="X48" s="91" t="s">
        <v>31</v>
      </c>
      <c r="Y48" s="91" t="s">
        <v>31</v>
      </c>
      <c r="Z48" s="91" t="s">
        <v>30</v>
      </c>
      <c r="AA48" s="91" t="s">
        <v>29</v>
      </c>
      <c r="AB48" s="92"/>
      <c r="AC48" s="93"/>
      <c r="AD48" s="94"/>
      <c r="AE48" s="95"/>
      <c r="AF48" s="96"/>
      <c r="AG48" s="96"/>
      <c r="AH48" s="96"/>
      <c r="AI48" s="96"/>
      <c r="AJ48" s="96"/>
      <c r="AK48" s="97"/>
      <c r="AL48" s="97"/>
      <c r="AM48" s="98"/>
      <c r="AN48" s="99"/>
    </row>
    <row r="49" spans="5:40" s="89" customFormat="1" ht="12.75">
      <c r="E49" s="90" t="s">
        <v>32</v>
      </c>
      <c r="F49" s="91"/>
      <c r="G49" s="91" t="s">
        <v>29</v>
      </c>
      <c r="H49" s="91" t="s">
        <v>29</v>
      </c>
      <c r="I49" s="91" t="s">
        <v>31</v>
      </c>
      <c r="J49" s="91" t="s">
        <v>28</v>
      </c>
      <c r="K49" s="91" t="s">
        <v>28</v>
      </c>
      <c r="L49" s="91"/>
      <c r="M49" s="91" t="s">
        <v>28</v>
      </c>
      <c r="N49" s="91" t="s">
        <v>30</v>
      </c>
      <c r="O49" s="91" t="s">
        <v>28</v>
      </c>
      <c r="P49" s="91" t="s">
        <v>30</v>
      </c>
      <c r="Q49" s="91" t="s">
        <v>29</v>
      </c>
      <c r="R49" s="91" t="s">
        <v>31</v>
      </c>
      <c r="S49" s="91" t="s">
        <v>30</v>
      </c>
      <c r="T49" s="91" t="s">
        <v>31</v>
      </c>
      <c r="U49" s="91" t="s">
        <v>31</v>
      </c>
      <c r="V49" s="91" t="s">
        <v>30</v>
      </c>
      <c r="W49" s="91" t="s">
        <v>28</v>
      </c>
      <c r="X49" s="91" t="s">
        <v>31</v>
      </c>
      <c r="Y49" s="91" t="s">
        <v>31</v>
      </c>
      <c r="Z49" s="91" t="s">
        <v>30</v>
      </c>
      <c r="AA49" s="91"/>
      <c r="AB49" s="92"/>
      <c r="AC49" s="93"/>
      <c r="AD49" s="94" t="s">
        <v>47</v>
      </c>
      <c r="AE49" s="95"/>
      <c r="AF49" s="96"/>
      <c r="AG49" s="96"/>
      <c r="AH49" s="96"/>
      <c r="AI49" s="96"/>
      <c r="AJ49" s="96"/>
      <c r="AK49" s="97"/>
      <c r="AL49" s="96"/>
      <c r="AM49" s="98"/>
      <c r="AN49" s="99"/>
    </row>
    <row r="50" spans="1:40" s="89" customFormat="1" ht="15.75" customHeight="1">
      <c r="A50" s="100"/>
      <c r="B50" s="100"/>
      <c r="C50" s="100"/>
      <c r="D50" s="100"/>
      <c r="E50" s="101"/>
      <c r="F50" s="102">
        <f>IF(F49="",0,IF(F49=F48,3,-1))</f>
        <v>0</v>
      </c>
      <c r="G50" s="102">
        <f>IF(G49="",0,IF(G49=G48,3,-1))</f>
        <v>3</v>
      </c>
      <c r="H50" s="102">
        <f>IF(H49="",0,IF(H49=H48,3,-1))</f>
        <v>3</v>
      </c>
      <c r="I50" s="102">
        <f>IF(I49="",0,IF(I49=I48,3,-1))</f>
        <v>-1</v>
      </c>
      <c r="J50" s="102">
        <f>IF(J49="",0,IF(J49=J48,3,-1))</f>
        <v>-1</v>
      </c>
      <c r="K50" s="102">
        <f>IF(K49="",0,IF(K49=K48,3,-1))</f>
        <v>-1</v>
      </c>
      <c r="L50" s="102">
        <f>IF(L49="",0,IF(L49=L48,3,-1))</f>
        <v>0</v>
      </c>
      <c r="M50" s="102">
        <f>IF(M49="",0,IF(M49=M48,3,-1))</f>
        <v>3</v>
      </c>
      <c r="N50" s="102">
        <f>IF(N49="",0,IF(N49=N48,3,-1))</f>
        <v>-1</v>
      </c>
      <c r="O50" s="102">
        <f>IF(O49="",0,IF(O49=O48,3,-1))</f>
        <v>3</v>
      </c>
      <c r="P50" s="102">
        <f>IF(P49="",0,IF(P49=P48,3,-1))</f>
        <v>3</v>
      </c>
      <c r="Q50" s="102">
        <f>IF(Q49="",0,IF(Q49=Q48,3,-1))</f>
        <v>3</v>
      </c>
      <c r="R50" s="102">
        <f>IF(R49="",0,IF(R49=R48,3,-1))</f>
        <v>3</v>
      </c>
      <c r="S50" s="102">
        <f>IF(S49="",0,IF(S49=S48,3,-1))</f>
        <v>-1</v>
      </c>
      <c r="T50" s="102">
        <f>IF(T49="",0,IF(T49=T48,3,-1))</f>
        <v>3</v>
      </c>
      <c r="U50" s="102">
        <f>IF(U49="",0,IF(U49=U48,3,-1))</f>
        <v>-1</v>
      </c>
      <c r="V50" s="102">
        <f>IF(V49="",0,IF(V49=V48,3,-1))</f>
        <v>-1</v>
      </c>
      <c r="W50" s="102">
        <f>IF(W49="",0,IF(W49=W48,3,-1))</f>
        <v>3</v>
      </c>
      <c r="X50" s="102">
        <f>IF(X49="",0,IF(X49=X48,3,-1))</f>
        <v>3</v>
      </c>
      <c r="Y50" s="102">
        <f>IF(Y49="",0,IF(Y49=Y48,3,-1))</f>
        <v>3</v>
      </c>
      <c r="Z50" s="102">
        <f>IF(Z49="",0,IF(Z49=Z48,3,-1))</f>
        <v>3</v>
      </c>
      <c r="AA50" s="102">
        <f>IF(AA49="",0,IF(AA49=AA48,3,-1))</f>
        <v>0</v>
      </c>
      <c r="AB50" s="103">
        <f>SUM(F50:AA50)*0.5</f>
        <v>14.5</v>
      </c>
      <c r="AC50" s="93"/>
      <c r="AD50" s="104" t="s">
        <v>48</v>
      </c>
      <c r="AE50" s="105" t="s">
        <v>34</v>
      </c>
      <c r="AF50" s="106">
        <v>90</v>
      </c>
      <c r="AG50" s="106">
        <v>25</v>
      </c>
      <c r="AH50" s="106">
        <v>0</v>
      </c>
      <c r="AI50" s="106">
        <v>90</v>
      </c>
      <c r="AJ50" s="106">
        <v>90</v>
      </c>
      <c r="AK50" s="107">
        <f>(AF50*7+AG50*5+AH50*7+AI50*7+AJ50*7)*0.01</f>
        <v>20.150000000000002</v>
      </c>
      <c r="AL50" s="106"/>
      <c r="AM50" s="108">
        <f>(AB50*$AB$14+AK50*$AK$14)*0.01</f>
        <v>17.890000000000004</v>
      </c>
      <c r="AN50" s="109" t="s">
        <v>42</v>
      </c>
    </row>
    <row r="51" spans="1:40" s="69" customFormat="1" ht="12.75">
      <c r="A51" s="69">
        <v>13</v>
      </c>
      <c r="B51" s="69" t="s">
        <v>63</v>
      </c>
      <c r="C51" s="69" t="s">
        <v>64</v>
      </c>
      <c r="D51" s="69">
        <v>7742</v>
      </c>
      <c r="E51" s="70" t="s">
        <v>27</v>
      </c>
      <c r="F51" s="71" t="s">
        <v>28</v>
      </c>
      <c r="G51" s="71" t="s">
        <v>29</v>
      </c>
      <c r="H51" s="71" t="s">
        <v>29</v>
      </c>
      <c r="I51" s="71" t="s">
        <v>30</v>
      </c>
      <c r="J51" s="71" t="s">
        <v>30</v>
      </c>
      <c r="K51" s="71" t="s">
        <v>31</v>
      </c>
      <c r="L51" s="71" t="s">
        <v>30</v>
      </c>
      <c r="M51" s="71" t="s">
        <v>28</v>
      </c>
      <c r="N51" s="71" t="s">
        <v>30</v>
      </c>
      <c r="O51" s="71" t="s">
        <v>29</v>
      </c>
      <c r="P51" s="71" t="s">
        <v>31</v>
      </c>
      <c r="Q51" s="71" t="s">
        <v>30</v>
      </c>
      <c r="R51" s="71" t="s">
        <v>29</v>
      </c>
      <c r="S51" s="71" t="s">
        <v>29</v>
      </c>
      <c r="T51" s="71" t="s">
        <v>29</v>
      </c>
      <c r="U51" s="71" t="s">
        <v>29</v>
      </c>
      <c r="V51" s="71" t="s">
        <v>29</v>
      </c>
      <c r="W51" s="71" t="s">
        <v>28</v>
      </c>
      <c r="X51" s="71" t="s">
        <v>31</v>
      </c>
      <c r="Y51" s="71" t="s">
        <v>29</v>
      </c>
      <c r="Z51" s="71" t="s">
        <v>29</v>
      </c>
      <c r="AA51" s="71" t="s">
        <v>28</v>
      </c>
      <c r="AB51" s="72"/>
      <c r="AC51" s="73"/>
      <c r="AD51" s="74"/>
      <c r="AE51" s="75"/>
      <c r="AF51" s="76"/>
      <c r="AG51" s="76"/>
      <c r="AH51" s="76"/>
      <c r="AI51" s="76"/>
      <c r="AJ51" s="76"/>
      <c r="AK51" s="77"/>
      <c r="AL51" s="77"/>
      <c r="AM51" s="78"/>
      <c r="AN51" s="110"/>
    </row>
    <row r="52" spans="5:40" s="69" customFormat="1" ht="12.75">
      <c r="E52" s="70" t="s">
        <v>32</v>
      </c>
      <c r="F52" s="71" t="s">
        <v>28</v>
      </c>
      <c r="G52" s="71" t="s">
        <v>29</v>
      </c>
      <c r="H52" s="71" t="s">
        <v>29</v>
      </c>
      <c r="I52" s="71" t="s">
        <v>30</v>
      </c>
      <c r="J52" s="71" t="s">
        <v>29</v>
      </c>
      <c r="K52" s="71" t="s">
        <v>29</v>
      </c>
      <c r="L52" s="71" t="s">
        <v>30</v>
      </c>
      <c r="M52" s="71" t="s">
        <v>28</v>
      </c>
      <c r="N52" s="71" t="s">
        <v>29</v>
      </c>
      <c r="O52" s="71" t="s">
        <v>29</v>
      </c>
      <c r="P52" s="71" t="s">
        <v>28</v>
      </c>
      <c r="Q52" s="71" t="s">
        <v>30</v>
      </c>
      <c r="R52" s="71"/>
      <c r="S52" s="71" t="s">
        <v>29</v>
      </c>
      <c r="T52" s="71" t="s">
        <v>29</v>
      </c>
      <c r="U52" s="71" t="s">
        <v>29</v>
      </c>
      <c r="V52" s="71" t="s">
        <v>31</v>
      </c>
      <c r="W52" s="71" t="s">
        <v>29</v>
      </c>
      <c r="X52" s="71" t="s">
        <v>31</v>
      </c>
      <c r="Y52" s="71" t="s">
        <v>29</v>
      </c>
      <c r="Z52" s="71" t="s">
        <v>29</v>
      </c>
      <c r="AA52" s="71"/>
      <c r="AB52" s="72"/>
      <c r="AC52" s="73"/>
      <c r="AD52" s="74"/>
      <c r="AE52" s="75"/>
      <c r="AF52" s="76"/>
      <c r="AG52" s="76"/>
      <c r="AH52" s="76"/>
      <c r="AI52" s="76"/>
      <c r="AJ52" s="76"/>
      <c r="AK52" s="77"/>
      <c r="AL52" s="76"/>
      <c r="AM52" s="78"/>
      <c r="AN52" s="79"/>
    </row>
    <row r="53" spans="1:40" s="69" customFormat="1" ht="12.75">
      <c r="A53" s="80"/>
      <c r="B53" s="80"/>
      <c r="C53" s="80"/>
      <c r="D53" s="80"/>
      <c r="E53" s="81"/>
      <c r="F53" s="82">
        <f>IF(F52="",0,IF(F52=F51,3,-1))</f>
        <v>3</v>
      </c>
      <c r="G53" s="82">
        <f>IF(G52="",0,IF(G52=G51,3,-1))</f>
        <v>3</v>
      </c>
      <c r="H53" s="82">
        <f>IF(H52="",0,IF(H52=H51,3,-1))</f>
        <v>3</v>
      </c>
      <c r="I53" s="82">
        <f>IF(I52="",0,IF(I52=I51,3,-1))</f>
        <v>3</v>
      </c>
      <c r="J53" s="82">
        <f>IF(J52="",0,IF(J52=J51,3,-1))</f>
        <v>-1</v>
      </c>
      <c r="K53" s="82">
        <f>IF(K52="",0,IF(K52=K51,3,-1))</f>
        <v>-1</v>
      </c>
      <c r="L53" s="82">
        <f>IF(L52="",0,IF(L52=L51,3,-1))</f>
        <v>3</v>
      </c>
      <c r="M53" s="82">
        <f>IF(M52="",0,IF(M52=M51,3,-1))</f>
        <v>3</v>
      </c>
      <c r="N53" s="82">
        <f>IF(N52="",0,IF(N52=N51,3,-1))</f>
        <v>-1</v>
      </c>
      <c r="O53" s="82">
        <f>IF(O52="",0,IF(O52=O51,3,-1))</f>
        <v>3</v>
      </c>
      <c r="P53" s="82">
        <f>IF(P52="",0,IF(P52=P51,3,-1))</f>
        <v>-1</v>
      </c>
      <c r="Q53" s="82">
        <f>IF(Q52="",0,IF(Q52=Q51,3,-1))</f>
        <v>3</v>
      </c>
      <c r="R53" s="82">
        <f>IF(R52="",0,IF(R52=R51,3,-1))</f>
        <v>0</v>
      </c>
      <c r="S53" s="82">
        <f>IF(S52="",0,IF(S52=S51,3,-1))</f>
        <v>3</v>
      </c>
      <c r="T53" s="82">
        <f>IF(T52="",0,IF(T52=T51,3,-1))</f>
        <v>3</v>
      </c>
      <c r="U53" s="82">
        <f>IF(U52="",0,IF(U52=U51,3,-1))</f>
        <v>3</v>
      </c>
      <c r="V53" s="82">
        <f>IF(V52="",0,IF(V52=V51,3,-1))</f>
        <v>-1</v>
      </c>
      <c r="W53" s="82">
        <f>IF(W52="",0,IF(W52=W51,3,-1))</f>
        <v>-1</v>
      </c>
      <c r="X53" s="82">
        <f>IF(X52="",0,IF(X52=X51,3,-1))</f>
        <v>3</v>
      </c>
      <c r="Y53" s="82">
        <f>IF(Y52="",0,IF(Y52=Y51,3,-1))</f>
        <v>3</v>
      </c>
      <c r="Z53" s="82">
        <f>IF(Z52="",0,IF(Z52=Z51,3,-1))</f>
        <v>3</v>
      </c>
      <c r="AA53" s="82">
        <f>IF(AA52="",0,IF(AA52=AA51,3,-1))</f>
        <v>0</v>
      </c>
      <c r="AB53" s="83">
        <f>SUM(F53:AA53)*0.5</f>
        <v>18</v>
      </c>
      <c r="AC53" s="73"/>
      <c r="AD53" s="84" t="s">
        <v>41</v>
      </c>
      <c r="AE53" s="85" t="s">
        <v>34</v>
      </c>
      <c r="AF53" s="86">
        <v>90</v>
      </c>
      <c r="AG53" s="86">
        <v>100</v>
      </c>
      <c r="AH53" s="86">
        <v>0</v>
      </c>
      <c r="AI53" s="86">
        <v>90</v>
      </c>
      <c r="AJ53" s="86">
        <v>100</v>
      </c>
      <c r="AK53" s="87">
        <f>(AF53*7+AG53*5+AH53*7+AI53*7+AJ53*7)*0.01</f>
        <v>24.6</v>
      </c>
      <c r="AL53" s="86"/>
      <c r="AM53" s="88">
        <f>(AB53*$AB$14+AK53*$AK$14)*0.01</f>
        <v>21.96</v>
      </c>
      <c r="AN53" s="79" t="s">
        <v>42</v>
      </c>
    </row>
    <row r="54" spans="1:40" s="44" customFormat="1" ht="12.75">
      <c r="A54" s="44">
        <v>14</v>
      </c>
      <c r="B54" s="44" t="s">
        <v>65</v>
      </c>
      <c r="C54" s="44" t="s">
        <v>66</v>
      </c>
      <c r="D54" s="44">
        <v>7462</v>
      </c>
      <c r="E54" s="45" t="s">
        <v>27</v>
      </c>
      <c r="F54" s="46" t="s">
        <v>31</v>
      </c>
      <c r="G54" s="46" t="s">
        <v>31</v>
      </c>
      <c r="H54" s="46" t="s">
        <v>30</v>
      </c>
      <c r="I54" s="46" t="s">
        <v>31</v>
      </c>
      <c r="J54" s="46" t="s">
        <v>30</v>
      </c>
      <c r="K54" s="46" t="s">
        <v>30</v>
      </c>
      <c r="L54" s="46" t="s">
        <v>28</v>
      </c>
      <c r="M54" s="46" t="s">
        <v>31</v>
      </c>
      <c r="N54" s="46" t="s">
        <v>31</v>
      </c>
      <c r="O54" s="46" t="s">
        <v>28</v>
      </c>
      <c r="P54" s="46" t="s">
        <v>29</v>
      </c>
      <c r="Q54" s="46" t="s">
        <v>31</v>
      </c>
      <c r="R54" s="46" t="s">
        <v>29</v>
      </c>
      <c r="S54" s="46" t="s">
        <v>28</v>
      </c>
      <c r="T54" s="46" t="s">
        <v>30</v>
      </c>
      <c r="U54" s="46" t="s">
        <v>29</v>
      </c>
      <c r="V54" s="46" t="s">
        <v>28</v>
      </c>
      <c r="W54" s="46" t="s">
        <v>30</v>
      </c>
      <c r="X54" s="46" t="s">
        <v>28</v>
      </c>
      <c r="Y54" s="46" t="s">
        <v>29</v>
      </c>
      <c r="Z54" s="46" t="s">
        <v>28</v>
      </c>
      <c r="AA54" s="46" t="s">
        <v>30</v>
      </c>
      <c r="AB54" s="47"/>
      <c r="AC54" s="48"/>
      <c r="AD54" s="49"/>
      <c r="AE54" s="50"/>
      <c r="AF54" s="51"/>
      <c r="AG54" s="51"/>
      <c r="AH54" s="51"/>
      <c r="AI54" s="51"/>
      <c r="AJ54" s="51"/>
      <c r="AK54" s="55"/>
      <c r="AL54" s="55"/>
      <c r="AM54" s="56"/>
      <c r="AN54" s="57"/>
    </row>
    <row r="55" spans="5:40" s="44" customFormat="1" ht="12.75">
      <c r="E55" s="45" t="s">
        <v>32</v>
      </c>
      <c r="F55" s="46"/>
      <c r="G55" s="46" t="s">
        <v>31</v>
      </c>
      <c r="H55" s="46" t="s">
        <v>30</v>
      </c>
      <c r="I55" s="46"/>
      <c r="J55" s="46" t="s">
        <v>29</v>
      </c>
      <c r="K55" s="46" t="s">
        <v>30</v>
      </c>
      <c r="L55" s="46" t="s">
        <v>30</v>
      </c>
      <c r="M55" s="46" t="s">
        <v>30</v>
      </c>
      <c r="N55" s="46" t="s">
        <v>30</v>
      </c>
      <c r="O55" s="46" t="s">
        <v>30</v>
      </c>
      <c r="P55" s="46"/>
      <c r="Q55" s="46" t="s">
        <v>28</v>
      </c>
      <c r="R55" s="46" t="s">
        <v>29</v>
      </c>
      <c r="S55" s="46" t="s">
        <v>29</v>
      </c>
      <c r="T55" s="46" t="s">
        <v>30</v>
      </c>
      <c r="U55" s="46" t="s">
        <v>29</v>
      </c>
      <c r="V55" s="46"/>
      <c r="W55" s="46" t="s">
        <v>30</v>
      </c>
      <c r="X55" s="46" t="s">
        <v>28</v>
      </c>
      <c r="Y55" s="46" t="s">
        <v>29</v>
      </c>
      <c r="Z55" s="46" t="s">
        <v>28</v>
      </c>
      <c r="AA55" s="46"/>
      <c r="AB55" s="47"/>
      <c r="AC55" s="48"/>
      <c r="AD55" s="49"/>
      <c r="AE55" s="50"/>
      <c r="AF55" s="51"/>
      <c r="AG55" s="51"/>
      <c r="AH55" s="51"/>
      <c r="AI55" s="51"/>
      <c r="AJ55" s="51"/>
      <c r="AK55" s="55"/>
      <c r="AL55" s="51"/>
      <c r="AM55" s="56"/>
      <c r="AN55" s="57"/>
    </row>
    <row r="56" spans="1:40" s="44" customFormat="1" ht="12.75">
      <c r="A56" s="58"/>
      <c r="B56" s="58"/>
      <c r="C56" s="58"/>
      <c r="D56" s="58"/>
      <c r="E56" s="59"/>
      <c r="F56" s="60">
        <f>IF(F55="",0,IF(F55=F54,3,-1))</f>
        <v>0</v>
      </c>
      <c r="G56" s="60">
        <f>IF(G55="",0,IF(G55=G54,3,-1))</f>
        <v>3</v>
      </c>
      <c r="H56" s="60">
        <f>IF(H55="",0,IF(H55=H54,3,-1))</f>
        <v>3</v>
      </c>
      <c r="I56" s="60">
        <f>IF(I55="",0,IF(I55=I54,3,-1))</f>
        <v>0</v>
      </c>
      <c r="J56" s="60">
        <f>IF(J55="",0,IF(J55=J54,3,-1))</f>
        <v>-1</v>
      </c>
      <c r="K56" s="60">
        <f>IF(K55="",0,IF(K55=K54,3,-1))</f>
        <v>3</v>
      </c>
      <c r="L56" s="60">
        <f>IF(L55="",0,IF(L55=L54,3,-1))</f>
        <v>-1</v>
      </c>
      <c r="M56" s="60">
        <f>IF(M55="",0,IF(M55=M54,3,-1))</f>
        <v>-1</v>
      </c>
      <c r="N56" s="60">
        <f>IF(N55="",0,IF(N55=N54,3,-1))</f>
        <v>-1</v>
      </c>
      <c r="O56" s="60">
        <f>IF(O55="",0,IF(O55=O54,3,-1))</f>
        <v>-1</v>
      </c>
      <c r="P56" s="60">
        <f>IF(P55="",0,IF(P55=P54,3,-1))</f>
        <v>0</v>
      </c>
      <c r="Q56" s="60">
        <f>IF(Q55="",0,IF(Q55=Q54,3,-1))</f>
        <v>-1</v>
      </c>
      <c r="R56" s="60">
        <f>IF(R55="",0,IF(R55=R54,3,-1))</f>
        <v>3</v>
      </c>
      <c r="S56" s="60">
        <f>IF(S55="",0,IF(S55=S54,3,-1))</f>
        <v>-1</v>
      </c>
      <c r="T56" s="60">
        <f>IF(T55="",0,IF(T55=T54,3,-1))</f>
        <v>3</v>
      </c>
      <c r="U56" s="60">
        <f>IF(U55="",0,IF(U55=U54,3,-1))</f>
        <v>3</v>
      </c>
      <c r="V56" s="60">
        <f>IF(V55="",0,IF(V55=V54,3,-1))</f>
        <v>0</v>
      </c>
      <c r="W56" s="60">
        <f>IF(W55="",0,IF(W55=W54,3,-1))</f>
        <v>3</v>
      </c>
      <c r="X56" s="60">
        <f>IF(X55="",0,IF(X55=X54,3,-1))</f>
        <v>3</v>
      </c>
      <c r="Y56" s="60">
        <f>IF(Y55="",0,IF(Y55=Y54,3,-1))</f>
        <v>3</v>
      </c>
      <c r="Z56" s="60">
        <f>IF(Z55="",0,IF(Z55=Z54,3,-1))</f>
        <v>3</v>
      </c>
      <c r="AA56" s="60">
        <f>IF(AA55="",0,IF(AA55=AA54,3,-1))</f>
        <v>0</v>
      </c>
      <c r="AB56" s="61">
        <f>SUM(F56:AA56)*0.5</f>
        <v>11.5</v>
      </c>
      <c r="AC56" s="48"/>
      <c r="AD56" s="62" t="s">
        <v>33</v>
      </c>
      <c r="AE56" s="63" t="s">
        <v>34</v>
      </c>
      <c r="AF56" s="64"/>
      <c r="AG56" s="64"/>
      <c r="AH56" s="64"/>
      <c r="AI56" s="64"/>
      <c r="AJ56" s="64"/>
      <c r="AK56" s="65">
        <f>(AF56*7+AG56*5+AH56*7+AI56*7+AJ56*7)*0.01</f>
        <v>0</v>
      </c>
      <c r="AL56" s="64"/>
      <c r="AM56" s="66">
        <f>(AB56*$AB$14+AK56*$AK$14)*0.01</f>
        <v>4.6000000000000005</v>
      </c>
      <c r="AN56" s="57" t="s">
        <v>35</v>
      </c>
    </row>
    <row r="57" spans="1:40" s="44" customFormat="1" ht="12.75">
      <c r="A57" s="44">
        <v>15</v>
      </c>
      <c r="B57" s="44" t="s">
        <v>67</v>
      </c>
      <c r="C57" s="44" t="s">
        <v>68</v>
      </c>
      <c r="D57" s="44">
        <v>5704</v>
      </c>
      <c r="E57" s="45" t="s">
        <v>27</v>
      </c>
      <c r="F57" s="46" t="s">
        <v>31</v>
      </c>
      <c r="G57" s="46" t="s">
        <v>30</v>
      </c>
      <c r="H57" s="46" t="s">
        <v>29</v>
      </c>
      <c r="I57" s="46" t="s">
        <v>28</v>
      </c>
      <c r="J57" s="46" t="s">
        <v>30</v>
      </c>
      <c r="K57" s="46" t="s">
        <v>28</v>
      </c>
      <c r="L57" s="46" t="s">
        <v>28</v>
      </c>
      <c r="M57" s="46" t="s">
        <v>29</v>
      </c>
      <c r="N57" s="46" t="s">
        <v>31</v>
      </c>
      <c r="O57" s="46" t="s">
        <v>30</v>
      </c>
      <c r="P57" s="46" t="s">
        <v>30</v>
      </c>
      <c r="Q57" s="46" t="s">
        <v>30</v>
      </c>
      <c r="R57" s="46" t="s">
        <v>30</v>
      </c>
      <c r="S57" s="46" t="s">
        <v>29</v>
      </c>
      <c r="T57" s="46" t="s">
        <v>28</v>
      </c>
      <c r="U57" s="46" t="s">
        <v>29</v>
      </c>
      <c r="V57" s="46" t="s">
        <v>30</v>
      </c>
      <c r="W57" s="46" t="s">
        <v>28</v>
      </c>
      <c r="X57" s="46" t="s">
        <v>29</v>
      </c>
      <c r="Y57" s="46" t="s">
        <v>31</v>
      </c>
      <c r="Z57" s="46" t="s">
        <v>30</v>
      </c>
      <c r="AA57" s="46" t="s">
        <v>30</v>
      </c>
      <c r="AB57" s="47"/>
      <c r="AC57" s="48"/>
      <c r="AD57" s="49"/>
      <c r="AE57" s="50"/>
      <c r="AF57" s="51"/>
      <c r="AG57" s="51"/>
      <c r="AH57" s="51"/>
      <c r="AI57" s="51"/>
      <c r="AJ57" s="51"/>
      <c r="AK57" s="55"/>
      <c r="AL57" s="55"/>
      <c r="AM57" s="56"/>
      <c r="AN57" s="57"/>
    </row>
    <row r="58" spans="5:40" s="44" customFormat="1" ht="12.75">
      <c r="E58" s="45" t="s">
        <v>32</v>
      </c>
      <c r="F58" s="46" t="s">
        <v>28</v>
      </c>
      <c r="G58" s="46" t="s">
        <v>30</v>
      </c>
      <c r="H58" s="46" t="s">
        <v>29</v>
      </c>
      <c r="I58" s="46" t="s">
        <v>28</v>
      </c>
      <c r="J58" s="46" t="s">
        <v>31</v>
      </c>
      <c r="K58" s="46" t="s">
        <v>28</v>
      </c>
      <c r="L58" s="46" t="s">
        <v>30</v>
      </c>
      <c r="M58" s="46" t="s">
        <v>29</v>
      </c>
      <c r="N58" s="46" t="s">
        <v>29</v>
      </c>
      <c r="O58" s="46" t="s">
        <v>30</v>
      </c>
      <c r="P58" s="46" t="s">
        <v>30</v>
      </c>
      <c r="Q58" s="46" t="s">
        <v>30</v>
      </c>
      <c r="R58" s="46" t="s">
        <v>28</v>
      </c>
      <c r="S58" s="46" t="s">
        <v>29</v>
      </c>
      <c r="T58" s="46" t="s">
        <v>29</v>
      </c>
      <c r="U58" s="46" t="s">
        <v>31</v>
      </c>
      <c r="V58" s="46" t="s">
        <v>29</v>
      </c>
      <c r="W58" s="46" t="s">
        <v>29</v>
      </c>
      <c r="X58" s="46" t="s">
        <v>29</v>
      </c>
      <c r="Y58" s="46" t="s">
        <v>31</v>
      </c>
      <c r="Z58" s="46" t="s">
        <v>30</v>
      </c>
      <c r="AA58" s="46" t="s">
        <v>28</v>
      </c>
      <c r="AB58" s="47"/>
      <c r="AC58" s="48"/>
      <c r="AD58" s="49"/>
      <c r="AE58" s="50"/>
      <c r="AF58" s="51"/>
      <c r="AG58" s="51"/>
      <c r="AH58" s="51"/>
      <c r="AI58" s="51"/>
      <c r="AJ58" s="51"/>
      <c r="AK58" s="55"/>
      <c r="AL58" s="51"/>
      <c r="AM58" s="56"/>
      <c r="AN58" s="57"/>
    </row>
    <row r="59" spans="1:40" s="44" customFormat="1" ht="12.75">
      <c r="A59" s="58"/>
      <c r="B59" s="58"/>
      <c r="C59" s="58"/>
      <c r="D59" s="58"/>
      <c r="E59" s="59"/>
      <c r="F59" s="60">
        <f>IF(F58="",0,IF(F58=F57,3,-1))</f>
        <v>-1</v>
      </c>
      <c r="G59" s="60">
        <f>IF(G58="",0,IF(G58=G57,3,-1))</f>
        <v>3</v>
      </c>
      <c r="H59" s="60">
        <f>IF(H58="",0,IF(H58=H57,3,-1))</f>
        <v>3</v>
      </c>
      <c r="I59" s="60">
        <f>IF(I58="",0,IF(I58=I57,3,-1))</f>
        <v>3</v>
      </c>
      <c r="J59" s="60">
        <f>IF(J58="",0,IF(J58=J57,3,-1))</f>
        <v>-1</v>
      </c>
      <c r="K59" s="60">
        <f>IF(K58="",0,IF(K58=K57,3,-1))</f>
        <v>3</v>
      </c>
      <c r="L59" s="60">
        <f>IF(L58="",0,IF(L58=L57,3,-1))</f>
        <v>-1</v>
      </c>
      <c r="M59" s="60">
        <f>IF(M58="",0,IF(M58=M57,3,-1))</f>
        <v>3</v>
      </c>
      <c r="N59" s="60">
        <f>IF(N58="",0,IF(N58=N57,3,-1))</f>
        <v>-1</v>
      </c>
      <c r="O59" s="60">
        <f>IF(O58="",0,IF(O58=O57,3,-1))</f>
        <v>3</v>
      </c>
      <c r="P59" s="60">
        <f>IF(P58="",0,IF(P58=P57,3,-1))</f>
        <v>3</v>
      </c>
      <c r="Q59" s="60">
        <f>IF(Q58="",0,IF(Q58=Q57,3,-1))</f>
        <v>3</v>
      </c>
      <c r="R59" s="60">
        <f>IF(R58="",0,IF(R58=R57,3,-1))</f>
        <v>-1</v>
      </c>
      <c r="S59" s="60">
        <f>IF(S58="",0,IF(S58=S57,3,-1))</f>
        <v>3</v>
      </c>
      <c r="T59" s="60">
        <f>IF(T58="",0,IF(T58=T57,3,-1))</f>
        <v>-1</v>
      </c>
      <c r="U59" s="60">
        <f>IF(U58="",0,IF(U58=U57,3,-1))</f>
        <v>-1</v>
      </c>
      <c r="V59" s="60">
        <f>IF(V58="",0,IF(V58=V57,3,-1))</f>
        <v>-1</v>
      </c>
      <c r="W59" s="60">
        <f>IF(W58="",0,IF(W58=W57,3,-1))</f>
        <v>-1</v>
      </c>
      <c r="X59" s="60">
        <f>IF(X58="",0,IF(X58=X57,3,-1))</f>
        <v>3</v>
      </c>
      <c r="Y59" s="60">
        <f>IF(Y58="",0,IF(Y58=Y57,3,-1))</f>
        <v>3</v>
      </c>
      <c r="Z59" s="60">
        <f>IF(Z58="",0,IF(Z58=Z57,3,-1))</f>
        <v>3</v>
      </c>
      <c r="AA59" s="60">
        <f>IF(AA58="",0,IF(AA58=AA57,3,-1))</f>
        <v>-1</v>
      </c>
      <c r="AB59" s="61">
        <f>SUM(F59:AA59)*0.5</f>
        <v>13</v>
      </c>
      <c r="AC59" s="48"/>
      <c r="AD59" s="62" t="s">
        <v>33</v>
      </c>
      <c r="AE59" s="63" t="s">
        <v>34</v>
      </c>
      <c r="AF59" s="64"/>
      <c r="AG59" s="64"/>
      <c r="AH59" s="64"/>
      <c r="AI59" s="64"/>
      <c r="AJ59" s="64"/>
      <c r="AK59" s="65">
        <f>(AF59*7+AG59*5+AH59*7+AI59*7+AJ59*7)*0.01</f>
        <v>0</v>
      </c>
      <c r="AL59" s="64"/>
      <c r="AM59" s="66">
        <f>(AB59*$AB$14+AK59*$AK$14)*0.01</f>
        <v>5.2</v>
      </c>
      <c r="AN59" s="57" t="s">
        <v>35</v>
      </c>
    </row>
    <row r="60" spans="1:40" s="44" customFormat="1" ht="12.75">
      <c r="A60" s="44">
        <v>16</v>
      </c>
      <c r="B60" s="44" t="s">
        <v>69</v>
      </c>
      <c r="C60" s="44" t="s">
        <v>70</v>
      </c>
      <c r="D60" s="44">
        <v>7979</v>
      </c>
      <c r="E60" s="45" t="s">
        <v>27</v>
      </c>
      <c r="F60" s="46" t="s">
        <v>29</v>
      </c>
      <c r="G60" s="46" t="s">
        <v>28</v>
      </c>
      <c r="H60" s="46" t="s">
        <v>31</v>
      </c>
      <c r="I60" s="46" t="s">
        <v>29</v>
      </c>
      <c r="J60" s="46" t="s">
        <v>31</v>
      </c>
      <c r="K60" s="46" t="s">
        <v>29</v>
      </c>
      <c r="L60" s="46" t="s">
        <v>31</v>
      </c>
      <c r="M60" s="46" t="s">
        <v>31</v>
      </c>
      <c r="N60" s="46" t="s">
        <v>28</v>
      </c>
      <c r="O60" s="46" t="s">
        <v>29</v>
      </c>
      <c r="P60" s="46" t="s">
        <v>28</v>
      </c>
      <c r="Q60" s="46" t="s">
        <v>29</v>
      </c>
      <c r="R60" s="46" t="s">
        <v>29</v>
      </c>
      <c r="S60" s="46" t="s">
        <v>29</v>
      </c>
      <c r="T60" s="46" t="s">
        <v>29</v>
      </c>
      <c r="U60" s="46" t="s">
        <v>29</v>
      </c>
      <c r="V60" s="46" t="s">
        <v>30</v>
      </c>
      <c r="W60" s="46" t="s">
        <v>31</v>
      </c>
      <c r="X60" s="46" t="s">
        <v>28</v>
      </c>
      <c r="Y60" s="46" t="s">
        <v>29</v>
      </c>
      <c r="Z60" s="46" t="s">
        <v>29</v>
      </c>
      <c r="AA60" s="46" t="s">
        <v>29</v>
      </c>
      <c r="AB60" s="47"/>
      <c r="AC60" s="48"/>
      <c r="AD60" s="49"/>
      <c r="AE60" s="50"/>
      <c r="AF60" s="51"/>
      <c r="AG60" s="51"/>
      <c r="AH60" s="51"/>
      <c r="AI60" s="51"/>
      <c r="AJ60" s="51"/>
      <c r="AK60" s="55"/>
      <c r="AL60" s="55"/>
      <c r="AM60" s="56"/>
      <c r="AN60" s="57"/>
    </row>
    <row r="61" spans="5:40" s="44" customFormat="1" ht="12.75">
      <c r="E61" s="45" t="s">
        <v>32</v>
      </c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7"/>
      <c r="AC61" s="48"/>
      <c r="AD61" s="49"/>
      <c r="AE61" s="50"/>
      <c r="AF61" s="51"/>
      <c r="AG61" s="51"/>
      <c r="AH61" s="51"/>
      <c r="AI61" s="51"/>
      <c r="AJ61" s="51"/>
      <c r="AK61" s="55"/>
      <c r="AL61" s="51"/>
      <c r="AM61" s="56"/>
      <c r="AN61" s="57"/>
    </row>
    <row r="62" spans="1:40" s="44" customFormat="1" ht="12.75">
      <c r="A62" s="58"/>
      <c r="B62" s="58"/>
      <c r="C62" s="58"/>
      <c r="D62" s="58"/>
      <c r="E62" s="59"/>
      <c r="F62" s="60">
        <f>IF(F61="",0,IF(F61=F60,3,-1))</f>
        <v>0</v>
      </c>
      <c r="G62" s="60">
        <f>IF(G61="",0,IF(G61=G60,3,-1))</f>
        <v>0</v>
      </c>
      <c r="H62" s="60">
        <f>IF(H61="",0,IF(H61=H60,3,-1))</f>
        <v>0</v>
      </c>
      <c r="I62" s="60">
        <f>IF(I61="",0,IF(I61=I60,3,-1))</f>
        <v>0</v>
      </c>
      <c r="J62" s="60">
        <f>IF(J61="",0,IF(J61=J60,3,-1))</f>
        <v>0</v>
      </c>
      <c r="K62" s="60">
        <f>IF(K61="",0,IF(K61=K60,3,-1))</f>
        <v>0</v>
      </c>
      <c r="L62" s="60">
        <f>IF(L61="",0,IF(L61=L60,3,-1))</f>
        <v>0</v>
      </c>
      <c r="M62" s="60">
        <f>IF(M61="",0,IF(M61=M60,3,-1))</f>
        <v>0</v>
      </c>
      <c r="N62" s="60">
        <f>IF(N61="",0,IF(N61=N60,3,-1))</f>
        <v>0</v>
      </c>
      <c r="O62" s="60">
        <f>IF(O61="",0,IF(O61=O60,3,-1))</f>
        <v>0</v>
      </c>
      <c r="P62" s="60">
        <f>IF(P61="",0,IF(P61=P60,3,-1))</f>
        <v>0</v>
      </c>
      <c r="Q62" s="60">
        <f>IF(Q61="",0,IF(Q61=Q60,3,-1))</f>
        <v>0</v>
      </c>
      <c r="R62" s="60">
        <f>IF(R61="",0,IF(R61=R60,3,-1))</f>
        <v>0</v>
      </c>
      <c r="S62" s="60">
        <f>IF(S61="",0,IF(S61=S60,3,-1))</f>
        <v>0</v>
      </c>
      <c r="T62" s="60">
        <f>IF(T61="",0,IF(T61=T60,3,-1))</f>
        <v>0</v>
      </c>
      <c r="U62" s="60">
        <f>IF(U61="",0,IF(U61=U60,3,-1))</f>
        <v>0</v>
      </c>
      <c r="V62" s="60">
        <f>IF(V61="",0,IF(V61=V60,3,-1))</f>
        <v>0</v>
      </c>
      <c r="W62" s="60">
        <f>IF(W61="",0,IF(W61=W60,3,-1))</f>
        <v>0</v>
      </c>
      <c r="X62" s="60">
        <f>IF(X61="",0,IF(X61=X60,3,-1))</f>
        <v>0</v>
      </c>
      <c r="Y62" s="60">
        <f>IF(Y61="",0,IF(Y61=Y60,3,-1))</f>
        <v>0</v>
      </c>
      <c r="Z62" s="60">
        <f>IF(Z61="",0,IF(Z61=Z60,3,-1))</f>
        <v>0</v>
      </c>
      <c r="AA62" s="60">
        <f>IF(AA61="",0,IF(AA61=AA60,3,-1))</f>
        <v>0</v>
      </c>
      <c r="AB62" s="61">
        <f>SUM(F62:AA62)*0.5</f>
        <v>0</v>
      </c>
      <c r="AC62" s="48"/>
      <c r="AD62" s="49" t="s">
        <v>38</v>
      </c>
      <c r="AE62" s="63" t="s">
        <v>34</v>
      </c>
      <c r="AF62" s="64"/>
      <c r="AG62" s="64"/>
      <c r="AH62" s="64"/>
      <c r="AI62" s="64"/>
      <c r="AJ62" s="64"/>
      <c r="AK62" s="65">
        <f>(AF62*7+AG62*5+AH62*7+AI62*7+AJ62*7)*0.01</f>
        <v>0</v>
      </c>
      <c r="AL62" s="64"/>
      <c r="AM62" s="66">
        <f>(AB62*$AB$14+AK62*$AK$14)*0.01</f>
        <v>0</v>
      </c>
      <c r="AN62" s="57" t="s">
        <v>35</v>
      </c>
    </row>
    <row r="63" spans="1:40" s="69" customFormat="1" ht="12.75">
      <c r="A63" s="69">
        <v>17</v>
      </c>
      <c r="B63" s="69" t="s">
        <v>71</v>
      </c>
      <c r="C63" s="69" t="s">
        <v>72</v>
      </c>
      <c r="D63" s="69">
        <v>8189</v>
      </c>
      <c r="E63" s="70" t="s">
        <v>27</v>
      </c>
      <c r="F63" s="71" t="s">
        <v>31</v>
      </c>
      <c r="G63" s="71" t="s">
        <v>28</v>
      </c>
      <c r="H63" s="71" t="s">
        <v>31</v>
      </c>
      <c r="I63" s="71" t="s">
        <v>28</v>
      </c>
      <c r="J63" s="71" t="s">
        <v>29</v>
      </c>
      <c r="K63" s="71" t="s">
        <v>29</v>
      </c>
      <c r="L63" s="71" t="s">
        <v>28</v>
      </c>
      <c r="M63" s="71" t="s">
        <v>28</v>
      </c>
      <c r="N63" s="71" t="s">
        <v>28</v>
      </c>
      <c r="O63" s="71" t="s">
        <v>28</v>
      </c>
      <c r="P63" s="71" t="s">
        <v>31</v>
      </c>
      <c r="Q63" s="71" t="s">
        <v>31</v>
      </c>
      <c r="R63" s="71" t="s">
        <v>31</v>
      </c>
      <c r="S63" s="71" t="s">
        <v>31</v>
      </c>
      <c r="T63" s="71" t="s">
        <v>31</v>
      </c>
      <c r="U63" s="71" t="s">
        <v>29</v>
      </c>
      <c r="V63" s="71" t="s">
        <v>30</v>
      </c>
      <c r="W63" s="71" t="s">
        <v>29</v>
      </c>
      <c r="X63" s="71" t="s">
        <v>31</v>
      </c>
      <c r="Y63" s="71" t="s">
        <v>31</v>
      </c>
      <c r="Z63" s="71" t="s">
        <v>31</v>
      </c>
      <c r="AA63" s="71" t="s">
        <v>31</v>
      </c>
      <c r="AB63" s="72"/>
      <c r="AC63" s="73"/>
      <c r="AD63" s="74"/>
      <c r="AE63" s="75"/>
      <c r="AF63" s="76"/>
      <c r="AG63" s="76"/>
      <c r="AH63" s="76"/>
      <c r="AI63" s="76"/>
      <c r="AJ63" s="76"/>
      <c r="AK63" s="77"/>
      <c r="AL63" s="77"/>
      <c r="AM63" s="78"/>
      <c r="AN63" s="79"/>
    </row>
    <row r="64" spans="5:40" s="69" customFormat="1" ht="12.75">
      <c r="E64" s="70" t="s">
        <v>32</v>
      </c>
      <c r="F64" s="71" t="s">
        <v>31</v>
      </c>
      <c r="G64" s="71" t="s">
        <v>28</v>
      </c>
      <c r="H64" s="71"/>
      <c r="I64" s="71" t="s">
        <v>28</v>
      </c>
      <c r="J64" s="71" t="s">
        <v>29</v>
      </c>
      <c r="K64" s="71" t="s">
        <v>29</v>
      </c>
      <c r="L64" s="71" t="s">
        <v>28</v>
      </c>
      <c r="M64" s="71"/>
      <c r="N64" s="71" t="s">
        <v>31</v>
      </c>
      <c r="O64" s="71" t="s">
        <v>28</v>
      </c>
      <c r="P64" s="71" t="s">
        <v>31</v>
      </c>
      <c r="Q64" s="71" t="s">
        <v>31</v>
      </c>
      <c r="R64" s="71" t="s">
        <v>31</v>
      </c>
      <c r="S64" s="71" t="s">
        <v>31</v>
      </c>
      <c r="T64" s="71" t="s">
        <v>31</v>
      </c>
      <c r="U64" s="71" t="s">
        <v>29</v>
      </c>
      <c r="V64" s="71" t="s">
        <v>30</v>
      </c>
      <c r="W64" s="71" t="s">
        <v>29</v>
      </c>
      <c r="X64" s="71" t="s">
        <v>31</v>
      </c>
      <c r="Y64" s="71" t="s">
        <v>31</v>
      </c>
      <c r="Z64" s="71" t="s">
        <v>31</v>
      </c>
      <c r="AA64" s="71"/>
      <c r="AB64" s="72"/>
      <c r="AC64" s="73"/>
      <c r="AD64" s="74"/>
      <c r="AE64" s="75"/>
      <c r="AF64" s="76"/>
      <c r="AG64" s="76"/>
      <c r="AH64" s="76"/>
      <c r="AI64" s="76"/>
      <c r="AJ64" s="76"/>
      <c r="AK64" s="77"/>
      <c r="AL64" s="76"/>
      <c r="AM64" s="78"/>
      <c r="AN64" s="79"/>
    </row>
    <row r="65" spans="1:40" s="69" customFormat="1" ht="12.75">
      <c r="A65" s="80"/>
      <c r="B65" s="80"/>
      <c r="C65" s="80"/>
      <c r="D65" s="80"/>
      <c r="E65" s="81"/>
      <c r="F65" s="82">
        <f>IF(F64="",0,IF(F64=F63,3,-1))</f>
        <v>3</v>
      </c>
      <c r="G65" s="82">
        <f>IF(G64="",0,IF(G64=G63,3,-1))</f>
        <v>3</v>
      </c>
      <c r="H65" s="82">
        <f>IF(H64="",0,IF(H64=H63,3,-1))</f>
        <v>0</v>
      </c>
      <c r="I65" s="82">
        <f>IF(I64="",0,IF(I64=I63,3,-1))</f>
        <v>3</v>
      </c>
      <c r="J65" s="82">
        <f>IF(J64="",0,IF(J64=J63,3,-1))</f>
        <v>3</v>
      </c>
      <c r="K65" s="82">
        <f>IF(K64="",0,IF(K64=K63,3,-1))</f>
        <v>3</v>
      </c>
      <c r="L65" s="82">
        <f>IF(L64="",0,IF(L64=L63,3,-1))</f>
        <v>3</v>
      </c>
      <c r="M65" s="82">
        <f>IF(M64="",0,IF(M64=M63,3,-1))</f>
        <v>0</v>
      </c>
      <c r="N65" s="82">
        <f>IF(N64="",0,IF(N64=N63,3,-1))</f>
        <v>-1</v>
      </c>
      <c r="O65" s="82">
        <f>IF(O64="",0,IF(O64=O63,3,-1))</f>
        <v>3</v>
      </c>
      <c r="P65" s="82">
        <f>IF(P64="",0,IF(P64=P63,3,-1))</f>
        <v>3</v>
      </c>
      <c r="Q65" s="82">
        <f>IF(Q64="",0,IF(Q64=Q63,3,-1))</f>
        <v>3</v>
      </c>
      <c r="R65" s="82">
        <f>IF(R64="",0,IF(R64=R63,3,-1))</f>
        <v>3</v>
      </c>
      <c r="S65" s="82">
        <f>IF(S64="",0,IF(S64=S63,3,-1))</f>
        <v>3</v>
      </c>
      <c r="T65" s="82">
        <f>IF(T64="",0,IF(T64=T63,3,-1))</f>
        <v>3</v>
      </c>
      <c r="U65" s="82">
        <f>IF(U64="",0,IF(U64=U63,3,-1))</f>
        <v>3</v>
      </c>
      <c r="V65" s="82">
        <f>IF(V64="",0,IF(V64=V63,3,-1))</f>
        <v>3</v>
      </c>
      <c r="W65" s="82">
        <f>IF(W64="",0,IF(W64=W63,3,-1))</f>
        <v>3</v>
      </c>
      <c r="X65" s="82">
        <f>IF(X64="",0,IF(X64=X63,3,-1))</f>
        <v>3</v>
      </c>
      <c r="Y65" s="82">
        <f>IF(Y64="",0,IF(Y64=Y63,3,-1))</f>
        <v>3</v>
      </c>
      <c r="Z65" s="82">
        <f>IF(Z64="",0,IF(Z64=Z63,3,-1))</f>
        <v>3</v>
      </c>
      <c r="AA65" s="82">
        <f>IF(AA64="",0,IF(AA64=AA63,3,-1))</f>
        <v>0</v>
      </c>
      <c r="AB65" s="83">
        <f>SUM(F65:AA65)*0.5</f>
        <v>26.5</v>
      </c>
      <c r="AC65" s="73"/>
      <c r="AD65" s="84" t="s">
        <v>41</v>
      </c>
      <c r="AE65" s="85" t="s">
        <v>34</v>
      </c>
      <c r="AF65" s="86">
        <v>90</v>
      </c>
      <c r="AG65" s="86">
        <v>100</v>
      </c>
      <c r="AH65" s="86">
        <v>80</v>
      </c>
      <c r="AI65" s="86">
        <v>90</v>
      </c>
      <c r="AJ65" s="86">
        <v>80</v>
      </c>
      <c r="AK65" s="87">
        <f>(AF65*7+AG65*5+AH65*7+AI65*7+AJ65*7)*0.01</f>
        <v>28.8</v>
      </c>
      <c r="AL65" s="86"/>
      <c r="AM65" s="88">
        <f>(AB65*$AB$14+AK65*$AK$14)*0.01</f>
        <v>27.88</v>
      </c>
      <c r="AN65" s="79" t="s">
        <v>42</v>
      </c>
    </row>
    <row r="66" spans="1:40" s="111" customFormat="1" ht="12.75">
      <c r="A66" s="111">
        <v>18</v>
      </c>
      <c r="B66" s="111" t="s">
        <v>73</v>
      </c>
      <c r="C66" s="111" t="s">
        <v>74</v>
      </c>
      <c r="D66" s="111">
        <v>7161</v>
      </c>
      <c r="E66" s="112" t="s">
        <v>27</v>
      </c>
      <c r="F66" s="113" t="s">
        <v>29</v>
      </c>
      <c r="G66" s="113" t="s">
        <v>31</v>
      </c>
      <c r="H66" s="113" t="s">
        <v>29</v>
      </c>
      <c r="I66" s="113" t="s">
        <v>29</v>
      </c>
      <c r="J66" s="113" t="s">
        <v>30</v>
      </c>
      <c r="K66" s="113" t="s">
        <v>28</v>
      </c>
      <c r="L66" s="113" t="s">
        <v>30</v>
      </c>
      <c r="M66" s="113" t="s">
        <v>28</v>
      </c>
      <c r="N66" s="113" t="s">
        <v>31</v>
      </c>
      <c r="O66" s="113" t="s">
        <v>31</v>
      </c>
      <c r="P66" s="113" t="s">
        <v>28</v>
      </c>
      <c r="Q66" s="113" t="s">
        <v>29</v>
      </c>
      <c r="R66" s="113" t="s">
        <v>29</v>
      </c>
      <c r="S66" s="113" t="s">
        <v>28</v>
      </c>
      <c r="T66" s="113" t="s">
        <v>28</v>
      </c>
      <c r="U66" s="113" t="s">
        <v>31</v>
      </c>
      <c r="V66" s="113" t="s">
        <v>30</v>
      </c>
      <c r="W66" s="113" t="s">
        <v>29</v>
      </c>
      <c r="X66" s="113" t="s">
        <v>30</v>
      </c>
      <c r="Y66" s="113" t="s">
        <v>29</v>
      </c>
      <c r="Z66" s="113" t="s">
        <v>30</v>
      </c>
      <c r="AA66" s="113" t="s">
        <v>29</v>
      </c>
      <c r="AB66" s="114"/>
      <c r="AC66" s="115"/>
      <c r="AD66" s="116"/>
      <c r="AE66" s="117"/>
      <c r="AF66" s="118"/>
      <c r="AG66" s="118"/>
      <c r="AH66" s="118"/>
      <c r="AI66" s="118"/>
      <c r="AJ66" s="118"/>
      <c r="AK66" s="119"/>
      <c r="AL66" s="119"/>
      <c r="AM66" s="120"/>
      <c r="AN66" s="121"/>
    </row>
    <row r="67" spans="5:40" s="111" customFormat="1" ht="12.75">
      <c r="E67" s="112" t="s">
        <v>32</v>
      </c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4"/>
      <c r="AC67" s="115"/>
      <c r="AD67" s="116"/>
      <c r="AE67" s="117"/>
      <c r="AF67" s="118"/>
      <c r="AG67" s="118"/>
      <c r="AH67" s="118"/>
      <c r="AI67" s="118"/>
      <c r="AJ67" s="118"/>
      <c r="AK67" s="119"/>
      <c r="AL67" s="118"/>
      <c r="AM67" s="120"/>
      <c r="AN67" s="122"/>
    </row>
    <row r="68" spans="1:40" s="111" customFormat="1" ht="12.75">
      <c r="A68" s="123"/>
      <c r="B68" s="123"/>
      <c r="C68" s="123"/>
      <c r="D68" s="123"/>
      <c r="E68" s="124"/>
      <c r="F68" s="125">
        <f>IF(F67="",0,IF(F67=F66,3,-1))</f>
        <v>0</v>
      </c>
      <c r="G68" s="125">
        <f>IF(G67="",0,IF(G67=G66,3,-1))</f>
        <v>0</v>
      </c>
      <c r="H68" s="125">
        <f>IF(H67="",0,IF(H67=H66,3,-1))</f>
        <v>0</v>
      </c>
      <c r="I68" s="125">
        <f>IF(I67="",0,IF(I67=I66,3,-1))</f>
        <v>0</v>
      </c>
      <c r="J68" s="125">
        <f>IF(J67="",0,IF(J67=J66,3,-1))</f>
        <v>0</v>
      </c>
      <c r="K68" s="125">
        <f>IF(K67="",0,IF(K67=K66,3,-1))</f>
        <v>0</v>
      </c>
      <c r="L68" s="125">
        <f>IF(L67="",0,IF(L67=L66,3,-1))</f>
        <v>0</v>
      </c>
      <c r="M68" s="125">
        <f>IF(M67="",0,IF(M67=M66,3,-1))</f>
        <v>0</v>
      </c>
      <c r="N68" s="125">
        <f>IF(N67="",0,IF(N67=N66,3,-1))</f>
        <v>0</v>
      </c>
      <c r="O68" s="125">
        <f>IF(O67="",0,IF(O67=O66,3,-1))</f>
        <v>0</v>
      </c>
      <c r="P68" s="125">
        <f>IF(P67="",0,IF(P67=P66,3,-1))</f>
        <v>0</v>
      </c>
      <c r="Q68" s="125">
        <f>IF(Q67="",0,IF(Q67=Q66,3,-1))</f>
        <v>0</v>
      </c>
      <c r="R68" s="125">
        <f>IF(R67="",0,IF(R67=R66,3,-1))</f>
        <v>0</v>
      </c>
      <c r="S68" s="125">
        <f>IF(S67="",0,IF(S67=S66,3,-1))</f>
        <v>0</v>
      </c>
      <c r="T68" s="125">
        <f>IF(T67="",0,IF(T67=T66,3,-1))</f>
        <v>0</v>
      </c>
      <c r="U68" s="125">
        <f>IF(U67="",0,IF(U67=U66,3,-1))</f>
        <v>0</v>
      </c>
      <c r="V68" s="125">
        <f>IF(V67="",0,IF(V67=V66,3,-1))</f>
        <v>0</v>
      </c>
      <c r="W68" s="125">
        <f>IF(W67="",0,IF(W67=W66,3,-1))</f>
        <v>0</v>
      </c>
      <c r="X68" s="125">
        <f>IF(X67="",0,IF(X67=X66,3,-1))</f>
        <v>0</v>
      </c>
      <c r="Y68" s="125">
        <f>IF(Y67="",0,IF(Y67=Y66,3,-1))</f>
        <v>0</v>
      </c>
      <c r="Z68" s="125">
        <f>IF(Z67="",0,IF(Z67=Z66,3,-1))</f>
        <v>0</v>
      </c>
      <c r="AA68" s="125">
        <f>IF(AA67="",0,IF(AA67=AA66,3,-1))</f>
        <v>0</v>
      </c>
      <c r="AB68" s="126">
        <f>SUM(F68:AA68)*0.5</f>
        <v>0</v>
      </c>
      <c r="AC68" s="115"/>
      <c r="AD68" s="116" t="s">
        <v>75</v>
      </c>
      <c r="AE68" s="127" t="s">
        <v>34</v>
      </c>
      <c r="AF68" s="128"/>
      <c r="AG68" s="128"/>
      <c r="AH68" s="128"/>
      <c r="AI68" s="128"/>
      <c r="AJ68" s="128"/>
      <c r="AK68" s="129">
        <f>(AF68*7+AG68*5+AH68*7+AI68*7+AJ68*7)*0.01</f>
        <v>0</v>
      </c>
      <c r="AL68" s="128"/>
      <c r="AM68" s="130">
        <f>(AB68*$AB$14+AK68*$AK$14)*0.01</f>
        <v>0</v>
      </c>
      <c r="AN68" s="122" t="s">
        <v>75</v>
      </c>
    </row>
    <row r="69" spans="1:40" s="44" customFormat="1" ht="12.75">
      <c r="A69" s="44">
        <v>19</v>
      </c>
      <c r="B69" s="44" t="s">
        <v>76</v>
      </c>
      <c r="C69" s="44" t="s">
        <v>77</v>
      </c>
      <c r="D69" s="44">
        <v>8473</v>
      </c>
      <c r="E69" s="45" t="s">
        <v>27</v>
      </c>
      <c r="F69" s="46" t="s">
        <v>29</v>
      </c>
      <c r="G69" s="46" t="s">
        <v>29</v>
      </c>
      <c r="H69" s="46" t="s">
        <v>31</v>
      </c>
      <c r="I69" s="46" t="s">
        <v>31</v>
      </c>
      <c r="J69" s="46" t="s">
        <v>29</v>
      </c>
      <c r="K69" s="46" t="s">
        <v>29</v>
      </c>
      <c r="L69" s="46" t="s">
        <v>30</v>
      </c>
      <c r="M69" s="46" t="s">
        <v>31</v>
      </c>
      <c r="N69" s="46" t="s">
        <v>31</v>
      </c>
      <c r="O69" s="46" t="s">
        <v>30</v>
      </c>
      <c r="P69" s="46" t="s">
        <v>30</v>
      </c>
      <c r="Q69" s="46" t="s">
        <v>29</v>
      </c>
      <c r="R69" s="46" t="s">
        <v>29</v>
      </c>
      <c r="S69" s="46" t="s">
        <v>28</v>
      </c>
      <c r="T69" s="46" t="s">
        <v>31</v>
      </c>
      <c r="U69" s="46" t="s">
        <v>30</v>
      </c>
      <c r="V69" s="46" t="s">
        <v>28</v>
      </c>
      <c r="W69" s="46" t="s">
        <v>28</v>
      </c>
      <c r="X69" s="46" t="s">
        <v>31</v>
      </c>
      <c r="Y69" s="46" t="s">
        <v>30</v>
      </c>
      <c r="Z69" s="46" t="s">
        <v>30</v>
      </c>
      <c r="AA69" s="46" t="s">
        <v>31</v>
      </c>
      <c r="AB69" s="47"/>
      <c r="AC69" s="48"/>
      <c r="AD69" s="49"/>
      <c r="AE69" s="50"/>
      <c r="AF69" s="51"/>
      <c r="AG69" s="51"/>
      <c r="AH69" s="51"/>
      <c r="AI69" s="51"/>
      <c r="AJ69" s="51"/>
      <c r="AK69" s="55"/>
      <c r="AL69" s="55"/>
      <c r="AM69" s="56"/>
      <c r="AN69" s="57"/>
    </row>
    <row r="70" spans="5:40" s="44" customFormat="1" ht="12.75">
      <c r="E70" s="45" t="s">
        <v>32</v>
      </c>
      <c r="F70" s="46" t="s">
        <v>29</v>
      </c>
      <c r="G70" s="46" t="s">
        <v>29</v>
      </c>
      <c r="H70" s="46" t="s">
        <v>31</v>
      </c>
      <c r="I70" s="46" t="s">
        <v>30</v>
      </c>
      <c r="J70" s="46" t="s">
        <v>30</v>
      </c>
      <c r="K70" s="46" t="s">
        <v>29</v>
      </c>
      <c r="L70" s="46" t="s">
        <v>30</v>
      </c>
      <c r="M70" s="46"/>
      <c r="N70" s="46" t="s">
        <v>31</v>
      </c>
      <c r="O70" s="46" t="s">
        <v>28</v>
      </c>
      <c r="P70" s="46" t="s">
        <v>31</v>
      </c>
      <c r="Q70" s="46" t="s">
        <v>29</v>
      </c>
      <c r="R70" s="46" t="s">
        <v>29</v>
      </c>
      <c r="S70" s="46"/>
      <c r="T70" s="46" t="s">
        <v>30</v>
      </c>
      <c r="U70" s="46" t="s">
        <v>28</v>
      </c>
      <c r="V70" s="46" t="s">
        <v>30</v>
      </c>
      <c r="W70" s="46" t="s">
        <v>28</v>
      </c>
      <c r="X70" s="46" t="s">
        <v>31</v>
      </c>
      <c r="Y70" s="46" t="s">
        <v>31</v>
      </c>
      <c r="Z70" s="46" t="s">
        <v>30</v>
      </c>
      <c r="AA70" s="46"/>
      <c r="AB70" s="47"/>
      <c r="AC70" s="48"/>
      <c r="AD70" s="49"/>
      <c r="AE70" s="50"/>
      <c r="AF70" s="51"/>
      <c r="AG70" s="51"/>
      <c r="AH70" s="51"/>
      <c r="AI70" s="51"/>
      <c r="AJ70" s="51"/>
      <c r="AK70" s="55"/>
      <c r="AL70" s="51"/>
      <c r="AM70" s="56"/>
      <c r="AN70" s="57"/>
    </row>
    <row r="71" spans="1:40" s="44" customFormat="1" ht="12.75">
      <c r="A71" s="58"/>
      <c r="B71" s="58"/>
      <c r="C71" s="58"/>
      <c r="D71" s="58"/>
      <c r="E71" s="59"/>
      <c r="F71" s="60">
        <f>IF(F70="",0,IF(F70=F69,3,-1))</f>
        <v>3</v>
      </c>
      <c r="G71" s="60">
        <f>IF(G70="",0,IF(G70=G69,3,-1))</f>
        <v>3</v>
      </c>
      <c r="H71" s="60">
        <f>IF(H70="",0,IF(H70=H69,3,-1))</f>
        <v>3</v>
      </c>
      <c r="I71" s="60">
        <f>IF(I70="",0,IF(I70=I69,3,-1))</f>
        <v>-1</v>
      </c>
      <c r="J71" s="60">
        <f>IF(J70="",0,IF(J70=J69,3,-1))</f>
        <v>-1</v>
      </c>
      <c r="K71" s="60">
        <f>IF(K70="",0,IF(K70=K69,3,-1))</f>
        <v>3</v>
      </c>
      <c r="L71" s="60">
        <f>IF(L70="",0,IF(L70=L69,3,-1))</f>
        <v>3</v>
      </c>
      <c r="M71" s="60">
        <f>IF(M70="",0,IF(M70=M69,3,-1))</f>
        <v>0</v>
      </c>
      <c r="N71" s="60">
        <f>IF(N70="",0,IF(N70=N69,3,-1))</f>
        <v>3</v>
      </c>
      <c r="O71" s="60">
        <f>IF(O70="",0,IF(O70=O69,3,-1))</f>
        <v>-1</v>
      </c>
      <c r="P71" s="60">
        <f>IF(P70="",0,IF(P70=P69,3,-1))</f>
        <v>-1</v>
      </c>
      <c r="Q71" s="60">
        <f>IF(Q70="",0,IF(Q70=Q69,3,-1))</f>
        <v>3</v>
      </c>
      <c r="R71" s="60">
        <f>IF(R70="",0,IF(R70=R69,3,-1))</f>
        <v>3</v>
      </c>
      <c r="S71" s="60">
        <f>IF(S70="",0,IF(S70=S69,3,-1))</f>
        <v>0</v>
      </c>
      <c r="T71" s="60">
        <f>IF(T70="",0,IF(T70=T69,3,-1))</f>
        <v>-1</v>
      </c>
      <c r="U71" s="60">
        <f>IF(U70="",0,IF(U70=U69,3,-1))</f>
        <v>-1</v>
      </c>
      <c r="V71" s="60">
        <f>IF(V70="",0,IF(V70=V69,3,-1))</f>
        <v>-1</v>
      </c>
      <c r="W71" s="60">
        <f>IF(W70="",0,IF(W70=W69,3,-1))</f>
        <v>3</v>
      </c>
      <c r="X71" s="60">
        <f>IF(X70="",0,IF(X70=X69,3,-1))</f>
        <v>3</v>
      </c>
      <c r="Y71" s="60">
        <f>IF(Y70="",0,IF(Y70=Y69,3,-1))</f>
        <v>-1</v>
      </c>
      <c r="Z71" s="60">
        <f>IF(Z70="",0,IF(Z70=Z69,3,-1))</f>
        <v>3</v>
      </c>
      <c r="AA71" s="60">
        <f>IF(AA70="",0,IF(AA70=AA69,3,-1))</f>
        <v>0</v>
      </c>
      <c r="AB71" s="61">
        <f>SUM(F71:AA71)*0.5</f>
        <v>12.5</v>
      </c>
      <c r="AC71" s="48"/>
      <c r="AD71" s="62" t="s">
        <v>33</v>
      </c>
      <c r="AE71" s="63" t="s">
        <v>34</v>
      </c>
      <c r="AF71" s="64"/>
      <c r="AG71" s="64"/>
      <c r="AH71" s="64"/>
      <c r="AI71" s="64"/>
      <c r="AJ71" s="64"/>
      <c r="AK71" s="65">
        <f>(AF71*7+AG71*5+AH71*7+AI71*7+AJ71*7)*0.01</f>
        <v>0</v>
      </c>
      <c r="AL71" s="64"/>
      <c r="AM71" s="66">
        <f>(AB71*$AB$14+AK71*$AK$14)*0.01</f>
        <v>5</v>
      </c>
      <c r="AN71" s="57" t="s">
        <v>35</v>
      </c>
    </row>
    <row r="72" spans="1:40" s="44" customFormat="1" ht="12.75">
      <c r="A72" s="44">
        <v>20</v>
      </c>
      <c r="B72" s="44" t="s">
        <v>78</v>
      </c>
      <c r="C72" s="44" t="s">
        <v>79</v>
      </c>
      <c r="D72" s="44">
        <v>7125</v>
      </c>
      <c r="E72" s="45" t="s">
        <v>27</v>
      </c>
      <c r="F72" s="46" t="s">
        <v>30</v>
      </c>
      <c r="G72" s="46" t="s">
        <v>30</v>
      </c>
      <c r="H72" s="46" t="s">
        <v>31</v>
      </c>
      <c r="I72" s="46" t="s">
        <v>30</v>
      </c>
      <c r="J72" s="46" t="s">
        <v>29</v>
      </c>
      <c r="K72" s="46" t="s">
        <v>28</v>
      </c>
      <c r="L72" s="46" t="s">
        <v>30</v>
      </c>
      <c r="M72" s="46" t="s">
        <v>31</v>
      </c>
      <c r="N72" s="46" t="s">
        <v>28</v>
      </c>
      <c r="O72" s="46" t="s">
        <v>29</v>
      </c>
      <c r="P72" s="46" t="s">
        <v>30</v>
      </c>
      <c r="Q72" s="46" t="s">
        <v>31</v>
      </c>
      <c r="R72" s="46" t="s">
        <v>28</v>
      </c>
      <c r="S72" s="46" t="s">
        <v>30</v>
      </c>
      <c r="T72" s="46" t="s">
        <v>28</v>
      </c>
      <c r="U72" s="46" t="s">
        <v>28</v>
      </c>
      <c r="V72" s="46" t="s">
        <v>28</v>
      </c>
      <c r="W72" s="46" t="s">
        <v>28</v>
      </c>
      <c r="X72" s="46" t="s">
        <v>29</v>
      </c>
      <c r="Y72" s="46" t="s">
        <v>30</v>
      </c>
      <c r="Z72" s="46" t="s">
        <v>28</v>
      </c>
      <c r="AA72" s="46" t="s">
        <v>28</v>
      </c>
      <c r="AB72" s="47"/>
      <c r="AC72" s="48"/>
      <c r="AD72" s="49"/>
      <c r="AE72" s="50"/>
      <c r="AF72" s="51"/>
      <c r="AG72" s="51"/>
      <c r="AH72" s="51"/>
      <c r="AI72" s="51"/>
      <c r="AJ72" s="51"/>
      <c r="AK72" s="55"/>
      <c r="AL72" s="55"/>
      <c r="AM72" s="56"/>
      <c r="AN72" s="54"/>
    </row>
    <row r="73" spans="5:40" s="44" customFormat="1" ht="12.75">
      <c r="E73" s="45" t="s">
        <v>32</v>
      </c>
      <c r="F73" s="46"/>
      <c r="G73" s="46" t="s">
        <v>31</v>
      </c>
      <c r="H73" s="46"/>
      <c r="I73" s="46" t="s">
        <v>31</v>
      </c>
      <c r="J73" s="46"/>
      <c r="K73" s="46" t="s">
        <v>28</v>
      </c>
      <c r="L73" s="46"/>
      <c r="M73" s="46"/>
      <c r="N73" s="46" t="s">
        <v>29</v>
      </c>
      <c r="O73" s="46"/>
      <c r="P73" s="46" t="s">
        <v>30</v>
      </c>
      <c r="Q73" s="46" t="s">
        <v>31</v>
      </c>
      <c r="R73" s="46"/>
      <c r="S73" s="46" t="s">
        <v>30</v>
      </c>
      <c r="T73" s="46" t="s">
        <v>28</v>
      </c>
      <c r="U73" s="46" t="s">
        <v>28</v>
      </c>
      <c r="V73" s="46" t="s">
        <v>28</v>
      </c>
      <c r="W73" s="46" t="s">
        <v>28</v>
      </c>
      <c r="X73" s="46" t="s">
        <v>28</v>
      </c>
      <c r="Y73" s="46" t="s">
        <v>30</v>
      </c>
      <c r="Z73" s="46" t="s">
        <v>28</v>
      </c>
      <c r="AA73" s="46"/>
      <c r="AB73" s="47"/>
      <c r="AC73" s="48"/>
      <c r="AD73" s="49"/>
      <c r="AE73" s="50"/>
      <c r="AF73" s="51"/>
      <c r="AG73" s="51"/>
      <c r="AH73" s="51"/>
      <c r="AI73" s="51"/>
      <c r="AJ73" s="51"/>
      <c r="AK73" s="55"/>
      <c r="AL73" s="51"/>
      <c r="AM73" s="56"/>
      <c r="AN73" s="57"/>
    </row>
    <row r="74" spans="1:40" s="44" customFormat="1" ht="12.75">
      <c r="A74" s="58"/>
      <c r="B74" s="58"/>
      <c r="C74" s="58"/>
      <c r="D74" s="58"/>
      <c r="E74" s="59"/>
      <c r="F74" s="60">
        <f>IF(F73="",0,IF(F73=F72,3,-1))</f>
        <v>0</v>
      </c>
      <c r="G74" s="60">
        <f>IF(G73="",0,IF(G73=G72,3,-1))</f>
        <v>-1</v>
      </c>
      <c r="H74" s="60">
        <f>IF(H73="",0,IF(H73=H72,3,-1))</f>
        <v>0</v>
      </c>
      <c r="I74" s="60">
        <f>IF(I73="",0,IF(I73=I72,3,-1))</f>
        <v>-1</v>
      </c>
      <c r="J74" s="60">
        <f>IF(J73="",0,IF(J73=J72,3,-1))</f>
        <v>0</v>
      </c>
      <c r="K74" s="60">
        <f>IF(K73="",0,IF(K73=K72,3,-1))</f>
        <v>3</v>
      </c>
      <c r="L74" s="60">
        <f>IF(L73="",0,IF(L73=L72,3,-1))</f>
        <v>0</v>
      </c>
      <c r="M74" s="60">
        <f>IF(M73="",0,IF(M73=M72,3,-1))</f>
        <v>0</v>
      </c>
      <c r="N74" s="60">
        <f>IF(N73="",0,IF(N73=N72,3,-1))</f>
        <v>-1</v>
      </c>
      <c r="O74" s="60">
        <f>IF(O73="",0,IF(O73=O72,3,-1))</f>
        <v>0</v>
      </c>
      <c r="P74" s="60">
        <f>IF(P73="",0,IF(P73=P72,3,-1))</f>
        <v>3</v>
      </c>
      <c r="Q74" s="60">
        <f>IF(Q73="",0,IF(Q73=Q72,3,-1))</f>
        <v>3</v>
      </c>
      <c r="R74" s="60">
        <f>IF(R73="",0,IF(R73=R72,3,-1))</f>
        <v>0</v>
      </c>
      <c r="S74" s="60">
        <f>IF(S73="",0,IF(S73=S72,3,-1))</f>
        <v>3</v>
      </c>
      <c r="T74" s="60">
        <f>IF(T73="",0,IF(T73=T72,3,-1))</f>
        <v>3</v>
      </c>
      <c r="U74" s="60">
        <f>IF(U73="",0,IF(U73=U72,3,-1))</f>
        <v>3</v>
      </c>
      <c r="V74" s="60">
        <f>IF(V73="",0,IF(V73=V72,3,-1))</f>
        <v>3</v>
      </c>
      <c r="W74" s="60">
        <f>IF(W73="",0,IF(W73=W72,3,-1))</f>
        <v>3</v>
      </c>
      <c r="X74" s="60">
        <f>IF(X73="",0,IF(X73=X72,3,-1))</f>
        <v>-1</v>
      </c>
      <c r="Y74" s="60">
        <f>IF(Y73="",0,IF(Y73=Y72,3,-1))</f>
        <v>3</v>
      </c>
      <c r="Z74" s="60">
        <f>IF(Z73="",0,IF(Z73=Z72,3,-1))</f>
        <v>3</v>
      </c>
      <c r="AA74" s="60">
        <f>IF(AA73="",0,IF(AA73=AA72,3,-1))</f>
        <v>0</v>
      </c>
      <c r="AB74" s="61">
        <f>SUM(F74:AA74)*0.5</f>
        <v>13</v>
      </c>
      <c r="AC74" s="48"/>
      <c r="AD74" s="62" t="s">
        <v>33</v>
      </c>
      <c r="AE74" s="63" t="s">
        <v>34</v>
      </c>
      <c r="AF74" s="64"/>
      <c r="AG74" s="64"/>
      <c r="AH74" s="64"/>
      <c r="AI74" s="64"/>
      <c r="AJ74" s="64"/>
      <c r="AK74" s="65">
        <f>(AF74*7+AG74*5+AH74*7+AI74*7+AJ74*7)*0.01</f>
        <v>0</v>
      </c>
      <c r="AL74" s="64"/>
      <c r="AM74" s="66">
        <f>(AB74*$AB$14+AK74*$AK$14)*0.01</f>
        <v>5.2</v>
      </c>
      <c r="AN74" s="57" t="s">
        <v>35</v>
      </c>
    </row>
    <row r="75" spans="1:40" s="44" customFormat="1" ht="12.75">
      <c r="A75" s="44">
        <v>21</v>
      </c>
      <c r="B75" s="44" t="s">
        <v>80</v>
      </c>
      <c r="C75" s="44" t="s">
        <v>81</v>
      </c>
      <c r="D75" s="44">
        <v>9122</v>
      </c>
      <c r="E75" s="45" t="s">
        <v>27</v>
      </c>
      <c r="F75" s="46" t="s">
        <v>30</v>
      </c>
      <c r="G75" s="46" t="s">
        <v>29</v>
      </c>
      <c r="H75" s="46" t="s">
        <v>28</v>
      </c>
      <c r="I75" s="46" t="s">
        <v>30</v>
      </c>
      <c r="J75" s="46" t="s">
        <v>30</v>
      </c>
      <c r="K75" s="46" t="s">
        <v>31</v>
      </c>
      <c r="L75" s="46" t="s">
        <v>28</v>
      </c>
      <c r="M75" s="46" t="s">
        <v>28</v>
      </c>
      <c r="N75" s="46" t="s">
        <v>28</v>
      </c>
      <c r="O75" s="46" t="s">
        <v>31</v>
      </c>
      <c r="P75" s="46" t="s">
        <v>28</v>
      </c>
      <c r="Q75" s="46" t="s">
        <v>31</v>
      </c>
      <c r="R75" s="46" t="s">
        <v>30</v>
      </c>
      <c r="S75" s="46" t="s">
        <v>31</v>
      </c>
      <c r="T75" s="46" t="s">
        <v>29</v>
      </c>
      <c r="U75" s="46" t="s">
        <v>31</v>
      </c>
      <c r="V75" s="46" t="s">
        <v>30</v>
      </c>
      <c r="W75" s="46" t="s">
        <v>31</v>
      </c>
      <c r="X75" s="46" t="s">
        <v>29</v>
      </c>
      <c r="Y75" s="46" t="s">
        <v>30</v>
      </c>
      <c r="Z75" s="46" t="s">
        <v>29</v>
      </c>
      <c r="AA75" s="46" t="s">
        <v>31</v>
      </c>
      <c r="AB75" s="47"/>
      <c r="AC75" s="48"/>
      <c r="AD75" s="49"/>
      <c r="AE75" s="50"/>
      <c r="AF75" s="51"/>
      <c r="AG75" s="51"/>
      <c r="AH75" s="51"/>
      <c r="AI75" s="51"/>
      <c r="AJ75" s="51"/>
      <c r="AK75" s="55"/>
      <c r="AL75" s="55"/>
      <c r="AM75" s="56"/>
      <c r="AN75" s="57"/>
    </row>
    <row r="76" spans="5:40" s="44" customFormat="1" ht="12.75">
      <c r="E76" s="45" t="s">
        <v>32</v>
      </c>
      <c r="F76" s="46"/>
      <c r="G76" s="46" t="s">
        <v>29</v>
      </c>
      <c r="H76" s="46" t="s">
        <v>29</v>
      </c>
      <c r="I76" s="46"/>
      <c r="J76" s="46" t="s">
        <v>29</v>
      </c>
      <c r="K76" s="46" t="s">
        <v>31</v>
      </c>
      <c r="L76" s="46" t="s">
        <v>28</v>
      </c>
      <c r="M76" s="46" t="s">
        <v>28</v>
      </c>
      <c r="N76" s="46" t="s">
        <v>30</v>
      </c>
      <c r="O76" s="46" t="s">
        <v>28</v>
      </c>
      <c r="P76" s="46" t="s">
        <v>28</v>
      </c>
      <c r="Q76" s="46" t="s">
        <v>31</v>
      </c>
      <c r="R76" s="46"/>
      <c r="S76" s="46" t="s">
        <v>29</v>
      </c>
      <c r="T76" s="46" t="s">
        <v>29</v>
      </c>
      <c r="U76" s="46" t="s">
        <v>28</v>
      </c>
      <c r="V76" s="46" t="s">
        <v>29</v>
      </c>
      <c r="W76" s="46"/>
      <c r="X76" s="46" t="s">
        <v>30</v>
      </c>
      <c r="Y76" s="46" t="s">
        <v>31</v>
      </c>
      <c r="Z76" s="46"/>
      <c r="AA76" s="46" t="s">
        <v>31</v>
      </c>
      <c r="AB76" s="47"/>
      <c r="AC76" s="48"/>
      <c r="AD76" s="49"/>
      <c r="AE76" s="50"/>
      <c r="AF76" s="51"/>
      <c r="AG76" s="51"/>
      <c r="AH76" s="51"/>
      <c r="AI76" s="51"/>
      <c r="AJ76" s="51"/>
      <c r="AK76" s="55"/>
      <c r="AL76" s="51"/>
      <c r="AM76" s="56"/>
      <c r="AN76" s="57"/>
    </row>
    <row r="77" spans="1:40" s="44" customFormat="1" ht="13.5" customHeight="1">
      <c r="A77" s="58"/>
      <c r="B77" s="58"/>
      <c r="C77" s="58"/>
      <c r="D77" s="58"/>
      <c r="E77" s="59"/>
      <c r="F77" s="60">
        <f>IF(F76="",0,IF(F76=F75,3,-1))</f>
        <v>0</v>
      </c>
      <c r="G77" s="60">
        <f>IF(G76="",0,IF(G76=G75,3,-1))</f>
        <v>3</v>
      </c>
      <c r="H77" s="60">
        <f>IF(H76="",0,IF(H76=H75,3,-1))</f>
        <v>-1</v>
      </c>
      <c r="I77" s="60">
        <f>IF(I76="",0,IF(I76=I75,3,-1))</f>
        <v>0</v>
      </c>
      <c r="J77" s="60">
        <f>IF(J76="",0,IF(J76=J75,3,-1))</f>
        <v>-1</v>
      </c>
      <c r="K77" s="60">
        <f>IF(K76="",0,IF(K76=K75,3,-1))</f>
        <v>3</v>
      </c>
      <c r="L77" s="60">
        <f>IF(L76="",0,IF(L76=L75,3,-1))</f>
        <v>3</v>
      </c>
      <c r="M77" s="60">
        <f>IF(M76="",0,IF(M76=M75,3,-1))</f>
        <v>3</v>
      </c>
      <c r="N77" s="60">
        <f>IF(N76="",0,IF(N76=N75,3,-1))</f>
        <v>-1</v>
      </c>
      <c r="O77" s="60">
        <f>IF(O76="",0,IF(O76=O75,3,-1))</f>
        <v>-1</v>
      </c>
      <c r="P77" s="60">
        <f>IF(P76="",0,IF(P76=P75,3,-1))</f>
        <v>3</v>
      </c>
      <c r="Q77" s="60">
        <f>IF(Q76="",0,IF(Q76=Q75,3,-1))</f>
        <v>3</v>
      </c>
      <c r="R77" s="60">
        <f>IF(R76="",0,IF(R76=R75,3,-1))</f>
        <v>0</v>
      </c>
      <c r="S77" s="60">
        <f>IF(S76="",0,IF(S76=S75,3,-1))</f>
        <v>-1</v>
      </c>
      <c r="T77" s="60">
        <f>IF(T76="",0,IF(T76=T75,3,-1))</f>
        <v>3</v>
      </c>
      <c r="U77" s="60">
        <f>IF(U76="",0,IF(U76=U75,3,-1))</f>
        <v>-1</v>
      </c>
      <c r="V77" s="60">
        <f>IF(V76="",0,IF(V76=V75,3,-1))</f>
        <v>-1</v>
      </c>
      <c r="W77" s="60">
        <f>IF(W76="",0,IF(W76=W75,3,-1))</f>
        <v>0</v>
      </c>
      <c r="X77" s="60">
        <f>IF(X76="",0,IF(X76=X75,3,-1))</f>
        <v>-1</v>
      </c>
      <c r="Y77" s="60">
        <f>IF(Y76="",0,IF(Y76=Y75,3,-1))</f>
        <v>-1</v>
      </c>
      <c r="Z77" s="60">
        <f>IF(Z76="",0,IF(Z76=Z75,3,-1))</f>
        <v>0</v>
      </c>
      <c r="AA77" s="60">
        <f>IF(AA76="",0,IF(AA76=AA75,3,-1))</f>
        <v>3</v>
      </c>
      <c r="AB77" s="61">
        <f>SUM(F77:AA77)*0.5</f>
        <v>7.5</v>
      </c>
      <c r="AC77" s="48"/>
      <c r="AD77" s="62" t="s">
        <v>33</v>
      </c>
      <c r="AE77" s="63" t="s">
        <v>34</v>
      </c>
      <c r="AF77" s="64"/>
      <c r="AG77" s="64"/>
      <c r="AH77" s="64"/>
      <c r="AI77" s="64"/>
      <c r="AJ77" s="64"/>
      <c r="AK77" s="65">
        <f>(AF77*7+AG77*5+AH77*7+AI77*7+AJ77*7)*0.01</f>
        <v>0</v>
      </c>
      <c r="AL77" s="64"/>
      <c r="AM77" s="66">
        <f>(AB77*$AB$14+AK77*$AK$14)*0.01</f>
        <v>3</v>
      </c>
      <c r="AN77" s="57" t="s">
        <v>35</v>
      </c>
    </row>
    <row r="78" spans="1:40" s="69" customFormat="1" ht="12.75">
      <c r="A78" s="69">
        <v>22</v>
      </c>
      <c r="B78" s="69" t="s">
        <v>82</v>
      </c>
      <c r="C78" s="69" t="s">
        <v>83</v>
      </c>
      <c r="D78" s="69">
        <v>9347</v>
      </c>
      <c r="E78" s="70" t="s">
        <v>27</v>
      </c>
      <c r="F78" s="71" t="s">
        <v>30</v>
      </c>
      <c r="G78" s="71" t="s">
        <v>28</v>
      </c>
      <c r="H78" s="71" t="s">
        <v>29</v>
      </c>
      <c r="I78" s="71" t="s">
        <v>28</v>
      </c>
      <c r="J78" s="71" t="s">
        <v>30</v>
      </c>
      <c r="K78" s="71" t="s">
        <v>29</v>
      </c>
      <c r="L78" s="71" t="s">
        <v>28</v>
      </c>
      <c r="M78" s="71" t="s">
        <v>29</v>
      </c>
      <c r="N78" s="71" t="s">
        <v>30</v>
      </c>
      <c r="O78" s="71" t="s">
        <v>28</v>
      </c>
      <c r="P78" s="71" t="s">
        <v>30</v>
      </c>
      <c r="Q78" s="71" t="s">
        <v>28</v>
      </c>
      <c r="R78" s="71" t="s">
        <v>28</v>
      </c>
      <c r="S78" s="71" t="s">
        <v>28</v>
      </c>
      <c r="T78" s="71" t="s">
        <v>29</v>
      </c>
      <c r="U78" s="71" t="s">
        <v>31</v>
      </c>
      <c r="V78" s="71" t="s">
        <v>29</v>
      </c>
      <c r="W78" s="71" t="s">
        <v>28</v>
      </c>
      <c r="X78" s="71" t="s">
        <v>29</v>
      </c>
      <c r="Y78" s="71" t="s">
        <v>31</v>
      </c>
      <c r="Z78" s="71" t="s">
        <v>29</v>
      </c>
      <c r="AA78" s="71" t="s">
        <v>29</v>
      </c>
      <c r="AB78" s="72"/>
      <c r="AC78" s="73"/>
      <c r="AD78" s="74"/>
      <c r="AE78" s="75"/>
      <c r="AF78" s="76"/>
      <c r="AG78" s="76"/>
      <c r="AH78" s="76"/>
      <c r="AI78" s="76"/>
      <c r="AJ78" s="76"/>
      <c r="AK78" s="77"/>
      <c r="AL78" s="77"/>
      <c r="AM78" s="78"/>
      <c r="AN78" s="79"/>
    </row>
    <row r="79" spans="5:40" s="69" customFormat="1" ht="12.75">
      <c r="E79" s="70" t="s">
        <v>32</v>
      </c>
      <c r="F79" s="71" t="s">
        <v>29</v>
      </c>
      <c r="G79" s="71" t="s">
        <v>28</v>
      </c>
      <c r="H79" s="71" t="s">
        <v>29</v>
      </c>
      <c r="I79" s="71" t="s">
        <v>28</v>
      </c>
      <c r="J79" s="71" t="s">
        <v>30</v>
      </c>
      <c r="K79" s="71" t="s">
        <v>29</v>
      </c>
      <c r="L79" s="71" t="s">
        <v>28</v>
      </c>
      <c r="M79" s="71" t="s">
        <v>29</v>
      </c>
      <c r="N79" s="71" t="s">
        <v>28</v>
      </c>
      <c r="O79" s="71" t="s">
        <v>28</v>
      </c>
      <c r="P79" s="71" t="s">
        <v>28</v>
      </c>
      <c r="Q79" s="71" t="s">
        <v>28</v>
      </c>
      <c r="R79" s="71" t="s">
        <v>28</v>
      </c>
      <c r="S79" s="71" t="s">
        <v>28</v>
      </c>
      <c r="T79" s="71" t="s">
        <v>29</v>
      </c>
      <c r="U79" s="71" t="s">
        <v>31</v>
      </c>
      <c r="V79" s="71" t="s">
        <v>31</v>
      </c>
      <c r="W79" s="71" t="s">
        <v>28</v>
      </c>
      <c r="X79" s="71" t="s">
        <v>28</v>
      </c>
      <c r="Y79" s="71"/>
      <c r="Z79" s="71" t="s">
        <v>30</v>
      </c>
      <c r="AA79" s="71" t="s">
        <v>31</v>
      </c>
      <c r="AB79" s="72"/>
      <c r="AC79" s="73"/>
      <c r="AD79" s="74"/>
      <c r="AE79" s="75"/>
      <c r="AF79" s="76"/>
      <c r="AG79" s="76"/>
      <c r="AH79" s="76"/>
      <c r="AI79" s="76"/>
      <c r="AJ79" s="76"/>
      <c r="AK79" s="77"/>
      <c r="AL79" s="76"/>
      <c r="AM79" s="78"/>
      <c r="AN79" s="79"/>
    </row>
    <row r="80" spans="1:40" s="69" customFormat="1" ht="12.75">
      <c r="A80" s="80"/>
      <c r="B80" s="80"/>
      <c r="C80" s="80"/>
      <c r="D80" s="80"/>
      <c r="E80" s="81"/>
      <c r="F80" s="82">
        <f>IF(F79="",0,IF(F79=F78,3,-1))</f>
        <v>-1</v>
      </c>
      <c r="G80" s="82">
        <f>IF(G79="",0,IF(G79=G78,3,-1))</f>
        <v>3</v>
      </c>
      <c r="H80" s="82">
        <f>IF(H79="",0,IF(H79=H78,3,-1))</f>
        <v>3</v>
      </c>
      <c r="I80" s="82">
        <f>IF(I79="",0,IF(I79=I78,3,-1))</f>
        <v>3</v>
      </c>
      <c r="J80" s="82">
        <f>IF(J79="",0,IF(J79=J78,3,-1))</f>
        <v>3</v>
      </c>
      <c r="K80" s="82">
        <f>IF(K79="",0,IF(K79=K78,3,-1))</f>
        <v>3</v>
      </c>
      <c r="L80" s="82">
        <f>IF(L79="",0,IF(L79=L78,3,-1))</f>
        <v>3</v>
      </c>
      <c r="M80" s="82">
        <f>IF(M79="",0,IF(M79=M78,3,-1))</f>
        <v>3</v>
      </c>
      <c r="N80" s="82">
        <f>IF(N79="",0,IF(N79=N78,3,-1))</f>
        <v>-1</v>
      </c>
      <c r="O80" s="82">
        <f>IF(O79="",0,IF(O79=O78,3,-1))</f>
        <v>3</v>
      </c>
      <c r="P80" s="82">
        <f>IF(P79="",0,IF(P79=P78,3,-1))</f>
        <v>-1</v>
      </c>
      <c r="Q80" s="82">
        <f>IF(Q79="",0,IF(Q79=Q78,3,-1))</f>
        <v>3</v>
      </c>
      <c r="R80" s="82">
        <f>IF(R79="",0,IF(R79=R78,3,-1))</f>
        <v>3</v>
      </c>
      <c r="S80" s="82">
        <f>IF(S79="",0,IF(S79=S78,3,-1))</f>
        <v>3</v>
      </c>
      <c r="T80" s="82">
        <f>IF(T79="",0,IF(T79=T78,3,-1))</f>
        <v>3</v>
      </c>
      <c r="U80" s="82">
        <f>IF(U79="",0,IF(U79=U78,3,-1))</f>
        <v>3</v>
      </c>
      <c r="V80" s="82">
        <f>IF(V79="",0,IF(V79=V78,3,-1))</f>
        <v>-1</v>
      </c>
      <c r="W80" s="82">
        <f>IF(W79="",0,IF(W79=W78,3,-1))</f>
        <v>3</v>
      </c>
      <c r="X80" s="82">
        <f>IF(X79="",0,IF(X79=X78,3,-1))</f>
        <v>-1</v>
      </c>
      <c r="Y80" s="82">
        <f>IF(Y79="",0,IF(Y79=Y78,3,-1))</f>
        <v>0</v>
      </c>
      <c r="Z80" s="82">
        <f>IF(Z79="",0,IF(Z79=Z78,3,-1))</f>
        <v>-1</v>
      </c>
      <c r="AA80" s="82">
        <f>IF(AA79="",0,IF(AA79=AA78,3,-1))</f>
        <v>-1</v>
      </c>
      <c r="AB80" s="83">
        <f>SUM(F80:AA80)*0.5</f>
        <v>17.5</v>
      </c>
      <c r="AC80" s="73"/>
      <c r="AD80" s="84" t="s">
        <v>41</v>
      </c>
      <c r="AE80" s="85" t="s">
        <v>34</v>
      </c>
      <c r="AF80" s="86">
        <v>80</v>
      </c>
      <c r="AG80" s="86">
        <v>25</v>
      </c>
      <c r="AH80" s="86">
        <v>80</v>
      </c>
      <c r="AI80" s="86">
        <v>90</v>
      </c>
      <c r="AJ80" s="86">
        <v>90</v>
      </c>
      <c r="AK80" s="87">
        <f>(AF80*7+AG80*5+AH80*7+AI80*7+AJ80*7)*0.01</f>
        <v>25.05</v>
      </c>
      <c r="AL80" s="86"/>
      <c r="AM80" s="88">
        <f>(AB80*$AB$14+AK80*$AK$14)*0.01</f>
        <v>22.03</v>
      </c>
      <c r="AN80" s="79" t="s">
        <v>42</v>
      </c>
    </row>
    <row r="81" spans="1:40" s="44" customFormat="1" ht="12.75">
      <c r="A81" s="44">
        <v>23</v>
      </c>
      <c r="B81" s="44" t="s">
        <v>84</v>
      </c>
      <c r="C81" s="44" t="s">
        <v>85</v>
      </c>
      <c r="D81" s="44">
        <v>8927</v>
      </c>
      <c r="E81" s="45" t="s">
        <v>27</v>
      </c>
      <c r="F81" s="46" t="s">
        <v>31</v>
      </c>
      <c r="G81" s="46" t="s">
        <v>29</v>
      </c>
      <c r="H81" s="46" t="s">
        <v>31</v>
      </c>
      <c r="I81" s="46" t="s">
        <v>30</v>
      </c>
      <c r="J81" s="46" t="s">
        <v>29</v>
      </c>
      <c r="K81" s="46" t="s">
        <v>29</v>
      </c>
      <c r="L81" s="46" t="s">
        <v>31</v>
      </c>
      <c r="M81" s="46" t="s">
        <v>28</v>
      </c>
      <c r="N81" s="46" t="s">
        <v>28</v>
      </c>
      <c r="O81" s="46" t="s">
        <v>29</v>
      </c>
      <c r="P81" s="46" t="s">
        <v>29</v>
      </c>
      <c r="Q81" s="46" t="s">
        <v>30</v>
      </c>
      <c r="R81" s="46" t="s">
        <v>29</v>
      </c>
      <c r="S81" s="46" t="s">
        <v>28</v>
      </c>
      <c r="T81" s="46" t="s">
        <v>31</v>
      </c>
      <c r="U81" s="46" t="s">
        <v>29</v>
      </c>
      <c r="V81" s="46" t="s">
        <v>31</v>
      </c>
      <c r="W81" s="46" t="s">
        <v>31</v>
      </c>
      <c r="X81" s="46" t="s">
        <v>30</v>
      </c>
      <c r="Y81" s="46" t="s">
        <v>31</v>
      </c>
      <c r="Z81" s="46" t="s">
        <v>29</v>
      </c>
      <c r="AA81" s="46" t="s">
        <v>30</v>
      </c>
      <c r="AB81" s="47"/>
      <c r="AC81" s="48"/>
      <c r="AD81" s="49"/>
      <c r="AE81" s="50"/>
      <c r="AF81" s="51"/>
      <c r="AG81" s="51"/>
      <c r="AH81" s="51"/>
      <c r="AI81" s="51"/>
      <c r="AJ81" s="51"/>
      <c r="AK81" s="55"/>
      <c r="AL81" s="55"/>
      <c r="AM81" s="56"/>
      <c r="AN81" s="57"/>
    </row>
    <row r="82" spans="5:40" s="44" customFormat="1" ht="12.75">
      <c r="E82" s="45" t="s">
        <v>32</v>
      </c>
      <c r="F82" s="46"/>
      <c r="G82" s="46" t="s">
        <v>29</v>
      </c>
      <c r="H82" s="46" t="s">
        <v>31</v>
      </c>
      <c r="I82" s="46" t="s">
        <v>31</v>
      </c>
      <c r="J82" s="46" t="s">
        <v>30</v>
      </c>
      <c r="K82" s="46"/>
      <c r="L82" s="46" t="s">
        <v>28</v>
      </c>
      <c r="M82" s="46"/>
      <c r="N82" s="46" t="s">
        <v>28</v>
      </c>
      <c r="O82" s="46" t="s">
        <v>30</v>
      </c>
      <c r="P82" s="46" t="s">
        <v>29</v>
      </c>
      <c r="Q82" s="46" t="s">
        <v>30</v>
      </c>
      <c r="R82" s="46"/>
      <c r="S82" s="46" t="s">
        <v>29</v>
      </c>
      <c r="T82" s="46" t="s">
        <v>31</v>
      </c>
      <c r="U82" s="46" t="s">
        <v>29</v>
      </c>
      <c r="V82" s="46" t="s">
        <v>29</v>
      </c>
      <c r="W82" s="46" t="s">
        <v>30</v>
      </c>
      <c r="X82" s="46" t="s">
        <v>30</v>
      </c>
      <c r="Y82" s="46" t="s">
        <v>30</v>
      </c>
      <c r="Z82" s="46"/>
      <c r="AA82" s="46"/>
      <c r="AB82" s="47"/>
      <c r="AC82" s="48"/>
      <c r="AD82" s="131"/>
      <c r="AE82" s="50"/>
      <c r="AF82" s="51"/>
      <c r="AG82" s="51"/>
      <c r="AH82" s="51"/>
      <c r="AI82" s="51"/>
      <c r="AJ82" s="51"/>
      <c r="AK82" s="55"/>
      <c r="AL82" s="51"/>
      <c r="AM82" s="56"/>
      <c r="AN82" s="57"/>
    </row>
    <row r="83" spans="1:40" s="44" customFormat="1" ht="12.75">
      <c r="A83" s="58"/>
      <c r="B83" s="58"/>
      <c r="C83" s="58"/>
      <c r="D83" s="58"/>
      <c r="E83" s="59"/>
      <c r="F83" s="60">
        <f>IF(F82="",0,IF(F82=F81,3,-1))</f>
        <v>0</v>
      </c>
      <c r="G83" s="60">
        <f>IF(G82="",0,IF(G82=G81,3,-1))</f>
        <v>3</v>
      </c>
      <c r="H83" s="60">
        <f>IF(H82="",0,IF(H82=H81,3,-1))</f>
        <v>3</v>
      </c>
      <c r="I83" s="60">
        <f>IF(I82="",0,IF(I82=I81,3,-1))</f>
        <v>-1</v>
      </c>
      <c r="J83" s="60">
        <f>IF(J82="",0,IF(J82=J81,3,-1))</f>
        <v>-1</v>
      </c>
      <c r="K83" s="60">
        <f>IF(K82="",0,IF(K82=K81,3,-1))</f>
        <v>0</v>
      </c>
      <c r="L83" s="60">
        <f>IF(L82="",0,IF(L82=L81,3,-1))</f>
        <v>-1</v>
      </c>
      <c r="M83" s="60">
        <f>IF(M82="",0,IF(M82=M81,3,-1))</f>
        <v>0</v>
      </c>
      <c r="N83" s="60">
        <f>IF(N82="",0,IF(N82=N81,3,-1))</f>
        <v>3</v>
      </c>
      <c r="O83" s="60">
        <f>IF(O82="",0,IF(O82=O81,3,-1))</f>
        <v>-1</v>
      </c>
      <c r="P83" s="60">
        <f>IF(P82="",0,IF(P82=P81,3,-1))</f>
        <v>3</v>
      </c>
      <c r="Q83" s="60">
        <f>IF(Q82="",0,IF(Q82=Q81,3,-1))</f>
        <v>3</v>
      </c>
      <c r="R83" s="60">
        <f>IF(R82="",0,IF(R82=R81,3,-1))</f>
        <v>0</v>
      </c>
      <c r="S83" s="60">
        <f>IF(S82="",0,IF(S82=S81,3,-1))</f>
        <v>-1</v>
      </c>
      <c r="T83" s="60">
        <f>IF(T82="",0,IF(T82=T81,3,-1))</f>
        <v>3</v>
      </c>
      <c r="U83" s="60">
        <f>IF(U82="",0,IF(U82=U81,3,-1))</f>
        <v>3</v>
      </c>
      <c r="V83" s="60">
        <f>IF(V82="",0,IF(V82=V81,3,-1))</f>
        <v>-1</v>
      </c>
      <c r="W83" s="60">
        <f>IF(W82="",0,IF(W82=W81,3,-1))</f>
        <v>-1</v>
      </c>
      <c r="X83" s="60">
        <f>IF(X82="",0,IF(X82=X81,3,-1))</f>
        <v>3</v>
      </c>
      <c r="Y83" s="60">
        <f>IF(Y82="",0,IF(Y82=Y81,3,-1))</f>
        <v>-1</v>
      </c>
      <c r="Z83" s="60">
        <f>IF(Z82="",0,IF(Z82=Z81,3,-1))</f>
        <v>0</v>
      </c>
      <c r="AA83" s="60">
        <f>IF(AA82="",0,IF(AA82=AA81,3,-1))</f>
        <v>0</v>
      </c>
      <c r="AB83" s="61">
        <f>SUM(F83:AA83)*0.5</f>
        <v>8</v>
      </c>
      <c r="AC83" s="48"/>
      <c r="AD83" s="62" t="s">
        <v>33</v>
      </c>
      <c r="AE83" s="63" t="s">
        <v>34</v>
      </c>
      <c r="AF83" s="64"/>
      <c r="AG83" s="64"/>
      <c r="AH83" s="64"/>
      <c r="AI83" s="64"/>
      <c r="AJ83" s="64"/>
      <c r="AK83" s="65">
        <f>(AF83*7+AG83*5+AH83*7+AI83*7+AJ83*7)*0.01</f>
        <v>0</v>
      </c>
      <c r="AL83" s="64"/>
      <c r="AM83" s="66">
        <f>(AB83*$AB$14+AK83*$AK$14)*0.01</f>
        <v>3.2</v>
      </c>
      <c r="AN83" s="57" t="s">
        <v>35</v>
      </c>
    </row>
    <row r="84" spans="1:40" s="89" customFormat="1" ht="12.75">
      <c r="A84" s="89">
        <v>24</v>
      </c>
      <c r="B84" s="89" t="s">
        <v>86</v>
      </c>
      <c r="C84" s="89" t="s">
        <v>87</v>
      </c>
      <c r="D84" s="89">
        <v>8308</v>
      </c>
      <c r="E84" s="90" t="s">
        <v>27</v>
      </c>
      <c r="F84" s="91" t="s">
        <v>29</v>
      </c>
      <c r="G84" s="91" t="s">
        <v>30</v>
      </c>
      <c r="H84" s="91" t="s">
        <v>30</v>
      </c>
      <c r="I84" s="91" t="s">
        <v>29</v>
      </c>
      <c r="J84" s="91" t="s">
        <v>28</v>
      </c>
      <c r="K84" s="91" t="s">
        <v>31</v>
      </c>
      <c r="L84" s="91" t="s">
        <v>30</v>
      </c>
      <c r="M84" s="91" t="s">
        <v>28</v>
      </c>
      <c r="N84" s="91" t="s">
        <v>30</v>
      </c>
      <c r="O84" s="91" t="s">
        <v>31</v>
      </c>
      <c r="P84" s="91" t="s">
        <v>31</v>
      </c>
      <c r="Q84" s="91" t="s">
        <v>31</v>
      </c>
      <c r="R84" s="91" t="s">
        <v>30</v>
      </c>
      <c r="S84" s="91" t="s">
        <v>28</v>
      </c>
      <c r="T84" s="91" t="s">
        <v>31</v>
      </c>
      <c r="U84" s="91" t="s">
        <v>30</v>
      </c>
      <c r="V84" s="91" t="s">
        <v>31</v>
      </c>
      <c r="W84" s="91" t="s">
        <v>30</v>
      </c>
      <c r="X84" s="91" t="s">
        <v>29</v>
      </c>
      <c r="Y84" s="91" t="s">
        <v>29</v>
      </c>
      <c r="Z84" s="91" t="s">
        <v>30</v>
      </c>
      <c r="AA84" s="91" t="s">
        <v>29</v>
      </c>
      <c r="AB84" s="92"/>
      <c r="AC84" s="93"/>
      <c r="AD84" s="94"/>
      <c r="AE84" s="95"/>
      <c r="AF84" s="96"/>
      <c r="AG84" s="96"/>
      <c r="AH84" s="96"/>
      <c r="AI84" s="96"/>
      <c r="AJ84" s="96"/>
      <c r="AK84" s="97"/>
      <c r="AL84" s="97"/>
      <c r="AM84" s="98"/>
      <c r="AN84" s="99"/>
    </row>
    <row r="85" spans="5:40" s="89" customFormat="1" ht="12.75">
      <c r="E85" s="90" t="s">
        <v>32</v>
      </c>
      <c r="F85" s="91"/>
      <c r="G85" s="91" t="s">
        <v>30</v>
      </c>
      <c r="H85" s="91" t="s">
        <v>30</v>
      </c>
      <c r="I85" s="91" t="s">
        <v>29</v>
      </c>
      <c r="J85" s="91" t="s">
        <v>29</v>
      </c>
      <c r="K85" s="91" t="s">
        <v>31</v>
      </c>
      <c r="L85" s="91"/>
      <c r="M85" s="91"/>
      <c r="N85" s="91" t="s">
        <v>31</v>
      </c>
      <c r="O85" s="91" t="s">
        <v>31</v>
      </c>
      <c r="P85" s="91" t="s">
        <v>31</v>
      </c>
      <c r="Q85" s="91" t="s">
        <v>31</v>
      </c>
      <c r="R85" s="91"/>
      <c r="S85" s="91" t="s">
        <v>31</v>
      </c>
      <c r="T85" s="91" t="s">
        <v>31</v>
      </c>
      <c r="U85" s="91" t="s">
        <v>30</v>
      </c>
      <c r="V85" s="91" t="s">
        <v>30</v>
      </c>
      <c r="W85" s="91" t="s">
        <v>30</v>
      </c>
      <c r="X85" s="91" t="s">
        <v>29</v>
      </c>
      <c r="Y85" s="91" t="s">
        <v>29</v>
      </c>
      <c r="Z85" s="91"/>
      <c r="AA85" s="91"/>
      <c r="AB85" s="92"/>
      <c r="AC85" s="93"/>
      <c r="AD85" s="94" t="s">
        <v>47</v>
      </c>
      <c r="AE85" s="95"/>
      <c r="AF85" s="96"/>
      <c r="AG85" s="96"/>
      <c r="AH85" s="96"/>
      <c r="AI85" s="96"/>
      <c r="AJ85" s="96"/>
      <c r="AK85" s="97"/>
      <c r="AL85" s="96"/>
      <c r="AM85" s="98"/>
      <c r="AN85" s="99"/>
    </row>
    <row r="86" spans="1:40" s="89" customFormat="1" ht="12.75">
      <c r="A86" s="100"/>
      <c r="B86" s="100"/>
      <c r="C86" s="100"/>
      <c r="D86" s="100"/>
      <c r="E86" s="101"/>
      <c r="F86" s="102">
        <f>IF(F85="",0,IF(F85=F84,3,-1))</f>
        <v>0</v>
      </c>
      <c r="G86" s="102">
        <f>IF(G85="",0,IF(G85=G84,3,-1))</f>
        <v>3</v>
      </c>
      <c r="H86" s="102">
        <f>IF(H85="",0,IF(H85=H84,3,-1))</f>
        <v>3</v>
      </c>
      <c r="I86" s="102">
        <f>IF(I85="",0,IF(I85=I84,3,-1))</f>
        <v>3</v>
      </c>
      <c r="J86" s="102">
        <f>IF(J85="",0,IF(J85=J84,3,-1))</f>
        <v>-1</v>
      </c>
      <c r="K86" s="102">
        <f>IF(K85="",0,IF(K85=K84,3,-1))</f>
        <v>3</v>
      </c>
      <c r="L86" s="102">
        <f>IF(L85="",0,IF(L85=L84,3,-1))</f>
        <v>0</v>
      </c>
      <c r="M86" s="102">
        <f>IF(M85="",0,IF(M85=M84,3,-1))</f>
        <v>0</v>
      </c>
      <c r="N86" s="102">
        <f>IF(N85="",0,IF(N85=N84,3,-1))</f>
        <v>-1</v>
      </c>
      <c r="O86" s="102">
        <f>IF(O85="",0,IF(O85=O84,3,-1))</f>
        <v>3</v>
      </c>
      <c r="P86" s="102">
        <f>IF(P85="",0,IF(P85=P84,3,-1))</f>
        <v>3</v>
      </c>
      <c r="Q86" s="102">
        <f>IF(Q85="",0,IF(Q85=Q84,3,-1))</f>
        <v>3</v>
      </c>
      <c r="R86" s="102">
        <f>IF(R85="",0,IF(R85=R84,3,-1))</f>
        <v>0</v>
      </c>
      <c r="S86" s="102">
        <f>IF(S85="",0,IF(S85=S84,3,-1))</f>
        <v>-1</v>
      </c>
      <c r="T86" s="102">
        <f>IF(T85="",0,IF(T85=T84,3,-1))</f>
        <v>3</v>
      </c>
      <c r="U86" s="102">
        <f>IF(U85="",0,IF(U85=U84,3,-1))</f>
        <v>3</v>
      </c>
      <c r="V86" s="102">
        <f>IF(V85="",0,IF(V85=V84,3,-1))</f>
        <v>-1</v>
      </c>
      <c r="W86" s="102">
        <f>IF(W85="",0,IF(W85=W84,3,-1))</f>
        <v>3</v>
      </c>
      <c r="X86" s="102">
        <f>IF(X85="",0,IF(X85=X84,3,-1))</f>
        <v>3</v>
      </c>
      <c r="Y86" s="102">
        <f>IF(Y85="",0,IF(Y85=Y84,3,-1))</f>
        <v>3</v>
      </c>
      <c r="Z86" s="102">
        <f>IF(Z85="",0,IF(Z85=Z84,3,-1))</f>
        <v>0</v>
      </c>
      <c r="AA86" s="102">
        <f>IF(AA85="",0,IF(AA85=AA84,3,-1))</f>
        <v>0</v>
      </c>
      <c r="AB86" s="103">
        <f>SUM(F86:AA86)*0.5</f>
        <v>16</v>
      </c>
      <c r="AC86" s="93"/>
      <c r="AD86" s="104" t="s">
        <v>48</v>
      </c>
      <c r="AE86" s="105" t="s">
        <v>34</v>
      </c>
      <c r="AF86" s="106">
        <v>0</v>
      </c>
      <c r="AG86" s="106">
        <v>25</v>
      </c>
      <c r="AH86" s="106">
        <v>50</v>
      </c>
      <c r="AI86" s="106">
        <v>0</v>
      </c>
      <c r="AJ86" s="106">
        <v>0</v>
      </c>
      <c r="AK86" s="107">
        <f>(AF86*7+AG86*5+AH86*7+AI86*7+AJ86*7)*0.01</f>
        <v>4.75</v>
      </c>
      <c r="AL86" s="106"/>
      <c r="AM86" s="108">
        <f>(AB86*$AB$14+AK86*$AK$14)*0.01</f>
        <v>9.25</v>
      </c>
      <c r="AN86" s="99" t="s">
        <v>35</v>
      </c>
    </row>
    <row r="87" spans="1:40" s="132" customFormat="1" ht="12.75">
      <c r="A87" s="132">
        <v>25</v>
      </c>
      <c r="B87" s="132" t="s">
        <v>88</v>
      </c>
      <c r="C87" s="132" t="s">
        <v>89</v>
      </c>
      <c r="D87" s="132">
        <v>8770</v>
      </c>
      <c r="E87" s="70" t="s">
        <v>27</v>
      </c>
      <c r="F87" s="71" t="s">
        <v>30</v>
      </c>
      <c r="G87" s="71" t="s">
        <v>28</v>
      </c>
      <c r="H87" s="71" t="s">
        <v>30</v>
      </c>
      <c r="I87" s="71" t="s">
        <v>28</v>
      </c>
      <c r="J87" s="71" t="s">
        <v>29</v>
      </c>
      <c r="K87" s="71" t="s">
        <v>28</v>
      </c>
      <c r="L87" s="71" t="s">
        <v>30</v>
      </c>
      <c r="M87" s="71" t="s">
        <v>29</v>
      </c>
      <c r="N87" s="71" t="s">
        <v>31</v>
      </c>
      <c r="O87" s="71" t="s">
        <v>30</v>
      </c>
      <c r="P87" s="71" t="s">
        <v>30</v>
      </c>
      <c r="Q87" s="71" t="s">
        <v>28</v>
      </c>
      <c r="R87" s="71" t="s">
        <v>29</v>
      </c>
      <c r="S87" s="71" t="s">
        <v>30</v>
      </c>
      <c r="T87" s="71" t="s">
        <v>31</v>
      </c>
      <c r="U87" s="71" t="s">
        <v>28</v>
      </c>
      <c r="V87" s="71" t="s">
        <v>30</v>
      </c>
      <c r="W87" s="71" t="s">
        <v>28</v>
      </c>
      <c r="X87" s="71" t="s">
        <v>30</v>
      </c>
      <c r="Y87" s="71" t="s">
        <v>31</v>
      </c>
      <c r="Z87" s="71" t="s">
        <v>30</v>
      </c>
      <c r="AA87" s="71" t="s">
        <v>31</v>
      </c>
      <c r="AB87" s="133"/>
      <c r="AD87" s="74"/>
      <c r="AE87" s="75"/>
      <c r="AF87" s="76"/>
      <c r="AG87" s="76"/>
      <c r="AH87" s="76"/>
      <c r="AI87" s="76"/>
      <c r="AJ87" s="76"/>
      <c r="AK87" s="77"/>
      <c r="AL87" s="77"/>
      <c r="AM87" s="78"/>
      <c r="AN87" s="134"/>
    </row>
    <row r="88" spans="5:40" s="132" customFormat="1" ht="12.75">
      <c r="E88" s="70" t="s">
        <v>32</v>
      </c>
      <c r="F88" s="71" t="s">
        <v>30</v>
      </c>
      <c r="G88" s="71" t="s">
        <v>29</v>
      </c>
      <c r="H88" s="71" t="s">
        <v>30</v>
      </c>
      <c r="I88" s="71" t="s">
        <v>28</v>
      </c>
      <c r="J88" s="71" t="s">
        <v>29</v>
      </c>
      <c r="K88" s="71" t="s">
        <v>28</v>
      </c>
      <c r="L88" s="71" t="s">
        <v>30</v>
      </c>
      <c r="M88" s="71"/>
      <c r="N88" s="71" t="s">
        <v>29</v>
      </c>
      <c r="O88" s="71" t="s">
        <v>30</v>
      </c>
      <c r="P88" s="71" t="s">
        <v>30</v>
      </c>
      <c r="Q88" s="71" t="s">
        <v>28</v>
      </c>
      <c r="R88" s="71" t="s">
        <v>29</v>
      </c>
      <c r="S88" s="71" t="s">
        <v>28</v>
      </c>
      <c r="T88" s="71" t="s">
        <v>31</v>
      </c>
      <c r="U88" s="71" t="s">
        <v>28</v>
      </c>
      <c r="V88" s="71" t="s">
        <v>30</v>
      </c>
      <c r="W88" s="71" t="s">
        <v>28</v>
      </c>
      <c r="X88" s="71" t="s">
        <v>31</v>
      </c>
      <c r="Y88" s="71" t="s">
        <v>31</v>
      </c>
      <c r="Z88" s="71" t="s">
        <v>30</v>
      </c>
      <c r="AA88" s="71"/>
      <c r="AB88" s="133"/>
      <c r="AD88" s="74"/>
      <c r="AE88" s="75"/>
      <c r="AF88" s="76"/>
      <c r="AG88" s="76"/>
      <c r="AH88" s="76"/>
      <c r="AI88" s="76"/>
      <c r="AJ88" s="76"/>
      <c r="AK88" s="77"/>
      <c r="AL88" s="76"/>
      <c r="AM88" s="78"/>
      <c r="AN88" s="134"/>
    </row>
    <row r="89" spans="1:40" s="132" customFormat="1" ht="12.75">
      <c r="A89" s="80"/>
      <c r="B89" s="80"/>
      <c r="C89" s="80"/>
      <c r="D89" s="80"/>
      <c r="E89" s="81"/>
      <c r="F89" s="82">
        <f>IF(F88="",0,IF(F88=F87,3,-1))</f>
        <v>3</v>
      </c>
      <c r="G89" s="82">
        <f>IF(G88="",0,IF(G88=G87,3,-1))</f>
        <v>-1</v>
      </c>
      <c r="H89" s="82">
        <f>IF(H88="",0,IF(H88=H87,3,-1))</f>
        <v>3</v>
      </c>
      <c r="I89" s="82">
        <f>IF(I88="",0,IF(I88=I87,3,-1))</f>
        <v>3</v>
      </c>
      <c r="J89" s="82">
        <f>IF(J88="",0,IF(J88=J87,3,-1))</f>
        <v>3</v>
      </c>
      <c r="K89" s="82">
        <f>IF(K88="",0,IF(K88=K87,3,-1))</f>
        <v>3</v>
      </c>
      <c r="L89" s="82">
        <f>IF(L88="",0,IF(L88=L87,3,-1))</f>
        <v>3</v>
      </c>
      <c r="M89" s="82">
        <f>IF(M88="",0,IF(M88=M87,3,-1))</f>
        <v>0</v>
      </c>
      <c r="N89" s="82">
        <f>IF(N88="",0,IF(N88=N87,3,-1))</f>
        <v>-1</v>
      </c>
      <c r="O89" s="82">
        <f>IF(O88="",0,IF(O88=O87,3,-1))</f>
        <v>3</v>
      </c>
      <c r="P89" s="82">
        <f>IF(P88="",0,IF(P88=P87,3,-1))</f>
        <v>3</v>
      </c>
      <c r="Q89" s="82">
        <f>IF(Q88="",0,IF(Q88=Q87,3,-1))</f>
        <v>3</v>
      </c>
      <c r="R89" s="82">
        <f>IF(R88="",0,IF(R88=R87,3,-1))</f>
        <v>3</v>
      </c>
      <c r="S89" s="82">
        <f>IF(S88="",0,IF(S88=S87,3,-1))</f>
        <v>-1</v>
      </c>
      <c r="T89" s="82">
        <f>IF(T88="",0,IF(T88=T87,3,-1))</f>
        <v>3</v>
      </c>
      <c r="U89" s="82">
        <f>IF(U88="",0,IF(U88=U87,3,-1))</f>
        <v>3</v>
      </c>
      <c r="V89" s="82">
        <f>IF(V88="",0,IF(V88=V87,3,-1))</f>
        <v>3</v>
      </c>
      <c r="W89" s="82">
        <f>IF(W88="",0,IF(W88=W87,3,-1))</f>
        <v>3</v>
      </c>
      <c r="X89" s="82">
        <f>IF(X88="",0,IF(X88=X87,3,-1))</f>
        <v>-1</v>
      </c>
      <c r="Y89" s="82">
        <f>IF(Y88="",0,IF(Y88=Y87,3,-1))</f>
        <v>3</v>
      </c>
      <c r="Z89" s="82">
        <f>IF(Z88="",0,IF(Z88=Z87,3,-1))</f>
        <v>3</v>
      </c>
      <c r="AA89" s="82">
        <f>IF(AA88="",0,IF(AA88=AA87,3,-1))</f>
        <v>0</v>
      </c>
      <c r="AB89" s="83">
        <f>SUM(F89:AA89)*0.5</f>
        <v>22</v>
      </c>
      <c r="AD89" s="84" t="s">
        <v>41</v>
      </c>
      <c r="AE89" s="85" t="s">
        <v>34</v>
      </c>
      <c r="AF89" s="86">
        <v>100</v>
      </c>
      <c r="AG89" s="86">
        <v>100</v>
      </c>
      <c r="AH89" s="86">
        <v>100</v>
      </c>
      <c r="AI89" s="86">
        <v>90</v>
      </c>
      <c r="AJ89" s="86">
        <v>90</v>
      </c>
      <c r="AK89" s="87">
        <f>(AF89*7+AG89*5+AH89*7+AI89*7+AJ89*7)*0.01</f>
        <v>31.6</v>
      </c>
      <c r="AL89" s="86"/>
      <c r="AM89" s="88">
        <f>(AB89*$AB$14+AK89*$AK$14)*0.01</f>
        <v>27.76</v>
      </c>
      <c r="AN89" s="79" t="s">
        <v>42</v>
      </c>
    </row>
    <row r="90" spans="1:40" s="132" customFormat="1" ht="12.75">
      <c r="A90" s="132">
        <v>26</v>
      </c>
      <c r="B90" s="132" t="s">
        <v>90</v>
      </c>
      <c r="C90" s="132" t="s">
        <v>91</v>
      </c>
      <c r="D90" s="132">
        <v>10110350</v>
      </c>
      <c r="E90" s="70" t="s">
        <v>27</v>
      </c>
      <c r="F90" s="71" t="s">
        <v>30</v>
      </c>
      <c r="G90" s="71" t="s">
        <v>29</v>
      </c>
      <c r="H90" s="71" t="s">
        <v>28</v>
      </c>
      <c r="I90" s="71" t="s">
        <v>29</v>
      </c>
      <c r="J90" s="71" t="s">
        <v>28</v>
      </c>
      <c r="K90" s="71" t="s">
        <v>29</v>
      </c>
      <c r="L90" s="71" t="s">
        <v>30</v>
      </c>
      <c r="M90" s="71" t="s">
        <v>30</v>
      </c>
      <c r="N90" s="71" t="s">
        <v>29</v>
      </c>
      <c r="O90" s="71" t="s">
        <v>31</v>
      </c>
      <c r="P90" s="71" t="s">
        <v>30</v>
      </c>
      <c r="Q90" s="71" t="s">
        <v>31</v>
      </c>
      <c r="R90" s="71" t="s">
        <v>29</v>
      </c>
      <c r="S90" s="71" t="s">
        <v>28</v>
      </c>
      <c r="T90" s="71" t="s">
        <v>28</v>
      </c>
      <c r="U90" s="71" t="s">
        <v>29</v>
      </c>
      <c r="V90" s="71" t="s">
        <v>29</v>
      </c>
      <c r="W90" s="71" t="s">
        <v>28</v>
      </c>
      <c r="X90" s="71" t="s">
        <v>30</v>
      </c>
      <c r="Y90" s="71" t="s">
        <v>29</v>
      </c>
      <c r="Z90" s="71" t="s">
        <v>29</v>
      </c>
      <c r="AA90" s="71" t="s">
        <v>31</v>
      </c>
      <c r="AB90" s="133"/>
      <c r="AD90" s="74"/>
      <c r="AE90" s="75"/>
      <c r="AF90" s="76"/>
      <c r="AG90" s="76"/>
      <c r="AH90" s="76"/>
      <c r="AI90" s="76"/>
      <c r="AJ90" s="76"/>
      <c r="AK90" s="77"/>
      <c r="AL90" s="77"/>
      <c r="AM90" s="78"/>
      <c r="AN90" s="134"/>
    </row>
    <row r="91" spans="5:40" s="132" customFormat="1" ht="12.75">
      <c r="E91" s="70" t="s">
        <v>32</v>
      </c>
      <c r="F91" s="71" t="s">
        <v>30</v>
      </c>
      <c r="G91" s="71" t="s">
        <v>29</v>
      </c>
      <c r="H91" s="71" t="s">
        <v>28</v>
      </c>
      <c r="I91" s="71" t="s">
        <v>29</v>
      </c>
      <c r="J91" s="71" t="s">
        <v>28</v>
      </c>
      <c r="K91" s="71" t="s">
        <v>29</v>
      </c>
      <c r="L91" s="71" t="s">
        <v>30</v>
      </c>
      <c r="M91" s="71" t="s">
        <v>30</v>
      </c>
      <c r="N91" s="71" t="s">
        <v>30</v>
      </c>
      <c r="O91" s="71" t="s">
        <v>31</v>
      </c>
      <c r="P91" s="71" t="s">
        <v>30</v>
      </c>
      <c r="Q91" s="71" t="s">
        <v>31</v>
      </c>
      <c r="R91" s="71" t="s">
        <v>30</v>
      </c>
      <c r="S91" s="71" t="s">
        <v>28</v>
      </c>
      <c r="T91" s="71" t="s">
        <v>28</v>
      </c>
      <c r="U91" s="71" t="s">
        <v>29</v>
      </c>
      <c r="V91" s="71" t="s">
        <v>29</v>
      </c>
      <c r="W91" s="71" t="s">
        <v>28</v>
      </c>
      <c r="X91" s="71" t="s">
        <v>30</v>
      </c>
      <c r="Y91" s="71" t="s">
        <v>29</v>
      </c>
      <c r="Z91" s="71" t="s">
        <v>29</v>
      </c>
      <c r="AA91" s="71" t="s">
        <v>29</v>
      </c>
      <c r="AB91" s="133"/>
      <c r="AD91" s="74"/>
      <c r="AE91" s="75"/>
      <c r="AF91" s="76"/>
      <c r="AG91" s="76"/>
      <c r="AH91" s="76"/>
      <c r="AI91" s="76"/>
      <c r="AJ91" s="76"/>
      <c r="AK91" s="77"/>
      <c r="AL91" s="76"/>
      <c r="AM91" s="78"/>
      <c r="AN91" s="134"/>
    </row>
    <row r="92" spans="1:40" s="132" customFormat="1" ht="12.75">
      <c r="A92" s="80"/>
      <c r="B92" s="80"/>
      <c r="C92" s="80"/>
      <c r="D92" s="80"/>
      <c r="E92" s="81"/>
      <c r="F92" s="82">
        <f>IF(F91="",0,IF(F91=F90,3,-1))</f>
        <v>3</v>
      </c>
      <c r="G92" s="82">
        <f>IF(G91="",0,IF(G91=G90,3,-1))</f>
        <v>3</v>
      </c>
      <c r="H92" s="82">
        <f>IF(H91="",0,IF(H91=H90,3,-1))</f>
        <v>3</v>
      </c>
      <c r="I92" s="82">
        <f>IF(I91="",0,IF(I91=I90,3,-1))</f>
        <v>3</v>
      </c>
      <c r="J92" s="82">
        <f>IF(J91="",0,IF(J91=J90,3,-1))</f>
        <v>3</v>
      </c>
      <c r="K92" s="82">
        <f>IF(K91="",0,IF(K91=K90,3,-1))</f>
        <v>3</v>
      </c>
      <c r="L92" s="82">
        <f>IF(L91="",0,IF(L91=L90,3,-1))</f>
        <v>3</v>
      </c>
      <c r="M92" s="82">
        <f>IF(M91="",0,IF(M91=M90,3,-1))</f>
        <v>3</v>
      </c>
      <c r="N92" s="82">
        <f>IF(N91="",0,IF(N91=N90,3,-1))</f>
        <v>-1</v>
      </c>
      <c r="O92" s="82">
        <f>IF(O91="",0,IF(O91=O90,3,-1))</f>
        <v>3</v>
      </c>
      <c r="P92" s="82">
        <f>IF(P91="",0,IF(P91=P90,3,-1))</f>
        <v>3</v>
      </c>
      <c r="Q92" s="82">
        <f>IF(Q91="",0,IF(Q91=Q90,3,-1))</f>
        <v>3</v>
      </c>
      <c r="R92" s="82">
        <f>IF(R91="",0,IF(R91=R90,3,-1))</f>
        <v>-1</v>
      </c>
      <c r="S92" s="82">
        <f>IF(S91="",0,IF(S91=S90,3,-1))</f>
        <v>3</v>
      </c>
      <c r="T92" s="82">
        <f>IF(T91="",0,IF(T91=T90,3,-1))</f>
        <v>3</v>
      </c>
      <c r="U92" s="82">
        <f>IF(U91="",0,IF(U91=U90,3,-1))</f>
        <v>3</v>
      </c>
      <c r="V92" s="82">
        <f>IF(V91="",0,IF(V91=V90,3,-1))</f>
        <v>3</v>
      </c>
      <c r="W92" s="82">
        <f>IF(W91="",0,IF(W91=W90,3,-1))</f>
        <v>3</v>
      </c>
      <c r="X92" s="82">
        <f>IF(X91="",0,IF(X91=X90,3,-1))</f>
        <v>3</v>
      </c>
      <c r="Y92" s="82">
        <f>IF(Y91="",0,IF(Y91=Y90,3,-1))</f>
        <v>3</v>
      </c>
      <c r="Z92" s="82">
        <f>IF(Z91="",0,IF(Z91=Z90,3,-1))</f>
        <v>3</v>
      </c>
      <c r="AA92" s="82">
        <f>IF(AA91="",0,IF(AA91=AA90,3,-1))</f>
        <v>-1</v>
      </c>
      <c r="AB92" s="83">
        <f>SUM(F92:AA92)*0.5</f>
        <v>27</v>
      </c>
      <c r="AD92" s="84" t="s">
        <v>41</v>
      </c>
      <c r="AE92" s="85" t="s">
        <v>34</v>
      </c>
      <c r="AF92" s="86">
        <v>100</v>
      </c>
      <c r="AG92" s="86">
        <v>100</v>
      </c>
      <c r="AH92" s="86">
        <v>100</v>
      </c>
      <c r="AI92" s="86">
        <v>100</v>
      </c>
      <c r="AJ92" s="86">
        <v>90</v>
      </c>
      <c r="AK92" s="87">
        <f>(AF92*7+AG92*5+AH92*7+AI92*7+AJ92*7)*0.01</f>
        <v>32.3</v>
      </c>
      <c r="AL92" s="86"/>
      <c r="AM92" s="88">
        <f>(AB92*$AB$14+AK92*$AK$14)*0.01</f>
        <v>30.18</v>
      </c>
      <c r="AN92" s="79" t="s">
        <v>42</v>
      </c>
    </row>
    <row r="93" spans="1:40" s="135" customFormat="1" ht="12.75">
      <c r="A93" s="135">
        <v>27</v>
      </c>
      <c r="B93" s="135" t="s">
        <v>92</v>
      </c>
      <c r="C93" s="135" t="s">
        <v>93</v>
      </c>
      <c r="D93" s="135">
        <v>9149</v>
      </c>
      <c r="E93" s="45" t="s">
        <v>27</v>
      </c>
      <c r="F93" s="46" t="s">
        <v>29</v>
      </c>
      <c r="G93" s="46" t="s">
        <v>29</v>
      </c>
      <c r="H93" s="46" t="s">
        <v>28</v>
      </c>
      <c r="I93" s="46" t="s">
        <v>30</v>
      </c>
      <c r="J93" s="46" t="s">
        <v>28</v>
      </c>
      <c r="K93" s="46" t="s">
        <v>28</v>
      </c>
      <c r="L93" s="46" t="s">
        <v>31</v>
      </c>
      <c r="M93" s="46" t="s">
        <v>28</v>
      </c>
      <c r="N93" s="46" t="s">
        <v>30</v>
      </c>
      <c r="O93" s="46" t="s">
        <v>31</v>
      </c>
      <c r="P93" s="46" t="s">
        <v>29</v>
      </c>
      <c r="Q93" s="46" t="s">
        <v>28</v>
      </c>
      <c r="R93" s="46" t="s">
        <v>30</v>
      </c>
      <c r="S93" s="46" t="s">
        <v>29</v>
      </c>
      <c r="T93" s="46" t="s">
        <v>31</v>
      </c>
      <c r="U93" s="46" t="s">
        <v>30</v>
      </c>
      <c r="V93" s="46" t="s">
        <v>29</v>
      </c>
      <c r="W93" s="46" t="s">
        <v>31</v>
      </c>
      <c r="X93" s="46" t="s">
        <v>31</v>
      </c>
      <c r="Y93" s="46" t="s">
        <v>29</v>
      </c>
      <c r="Z93" s="46" t="s">
        <v>28</v>
      </c>
      <c r="AA93" s="46" t="s">
        <v>28</v>
      </c>
      <c r="AB93" s="136"/>
      <c r="AD93" s="49"/>
      <c r="AE93" s="50"/>
      <c r="AF93" s="51"/>
      <c r="AG93" s="51"/>
      <c r="AH93" s="51"/>
      <c r="AI93" s="51"/>
      <c r="AJ93" s="51"/>
      <c r="AK93" s="55"/>
      <c r="AL93" s="55"/>
      <c r="AM93" s="56"/>
      <c r="AN93" s="137"/>
    </row>
    <row r="94" spans="5:40" s="135" customFormat="1" ht="12.75">
      <c r="E94" s="45" t="s">
        <v>32</v>
      </c>
      <c r="F94" s="46"/>
      <c r="G94" s="46" t="s">
        <v>29</v>
      </c>
      <c r="H94" s="46" t="s">
        <v>28</v>
      </c>
      <c r="I94" s="46"/>
      <c r="J94" s="46" t="s">
        <v>31</v>
      </c>
      <c r="K94" s="46" t="s">
        <v>29</v>
      </c>
      <c r="L94" s="46"/>
      <c r="M94" s="46"/>
      <c r="N94" s="46" t="s">
        <v>29</v>
      </c>
      <c r="O94" s="46" t="s">
        <v>29</v>
      </c>
      <c r="P94" s="46" t="s">
        <v>28</v>
      </c>
      <c r="Q94" s="46" t="s">
        <v>28</v>
      </c>
      <c r="R94" s="46"/>
      <c r="S94" s="46"/>
      <c r="T94" s="46" t="s">
        <v>31</v>
      </c>
      <c r="U94" s="46" t="s">
        <v>30</v>
      </c>
      <c r="V94" s="46" t="s">
        <v>31</v>
      </c>
      <c r="W94" s="46" t="s">
        <v>31</v>
      </c>
      <c r="X94" s="46" t="s">
        <v>29</v>
      </c>
      <c r="Y94" s="46" t="s">
        <v>29</v>
      </c>
      <c r="Z94" s="46" t="s">
        <v>28</v>
      </c>
      <c r="AA94" s="46"/>
      <c r="AB94" s="136"/>
      <c r="AD94" s="49"/>
      <c r="AE94" s="50"/>
      <c r="AF94" s="51"/>
      <c r="AG94" s="51"/>
      <c r="AH94" s="51"/>
      <c r="AI94" s="51"/>
      <c r="AJ94" s="51"/>
      <c r="AK94" s="55"/>
      <c r="AL94" s="51"/>
      <c r="AM94" s="56"/>
      <c r="AN94" s="137"/>
    </row>
    <row r="95" spans="1:40" s="135" customFormat="1" ht="12.75">
      <c r="A95" s="58"/>
      <c r="B95" s="58"/>
      <c r="C95" s="58"/>
      <c r="D95" s="58"/>
      <c r="E95" s="59"/>
      <c r="F95" s="60">
        <f>IF(F94="",0,IF(F94=F93,3,-1))</f>
        <v>0</v>
      </c>
      <c r="G95" s="60">
        <f>IF(G94="",0,IF(G94=G93,3,-1))</f>
        <v>3</v>
      </c>
      <c r="H95" s="60">
        <f>IF(H94="",0,IF(H94=H93,3,-1))</f>
        <v>3</v>
      </c>
      <c r="I95" s="60">
        <f>IF(I94="",0,IF(I94=I93,3,-1))</f>
        <v>0</v>
      </c>
      <c r="J95" s="60">
        <f>IF(J94="",0,IF(J94=J93,3,-1))</f>
        <v>-1</v>
      </c>
      <c r="K95" s="60">
        <f>IF(K94="",0,IF(K94=K93,3,-1))</f>
        <v>-1</v>
      </c>
      <c r="L95" s="60">
        <f>IF(L94="",0,IF(L94=L93,3,-1))</f>
        <v>0</v>
      </c>
      <c r="M95" s="60">
        <f>IF(M94="",0,IF(M94=M93,3,-1))</f>
        <v>0</v>
      </c>
      <c r="N95" s="60">
        <f>IF(N94="",0,IF(N94=N93,3,-1))</f>
        <v>-1</v>
      </c>
      <c r="O95" s="60">
        <f>IF(O94="",0,IF(O94=O93,3,-1))</f>
        <v>-1</v>
      </c>
      <c r="P95" s="60">
        <f>IF(P94="",0,IF(P94=P93,3,-1))</f>
        <v>-1</v>
      </c>
      <c r="Q95" s="60">
        <f>IF(Q94="",0,IF(Q94=Q93,3,-1))</f>
        <v>3</v>
      </c>
      <c r="R95" s="60">
        <f>IF(R94="",0,IF(R94=R93,3,-1))</f>
        <v>0</v>
      </c>
      <c r="S95" s="60">
        <f>IF(S94="",0,IF(S94=S93,3,-1))</f>
        <v>0</v>
      </c>
      <c r="T95" s="60">
        <f>IF(T94="",0,IF(T94=T93,3,-1))</f>
        <v>3</v>
      </c>
      <c r="U95" s="60">
        <f>IF(U94="",0,IF(U94=U93,3,-1))</f>
        <v>3</v>
      </c>
      <c r="V95" s="60">
        <f>IF(V94="",0,IF(V94=V93,3,-1))</f>
        <v>-1</v>
      </c>
      <c r="W95" s="60">
        <f>IF(W94="",0,IF(W94=W93,3,-1))</f>
        <v>3</v>
      </c>
      <c r="X95" s="60">
        <f>IF(X94="",0,IF(X94=X93,3,-1))</f>
        <v>-1</v>
      </c>
      <c r="Y95" s="60">
        <f>IF(Y94="",0,IF(Y94=Y93,3,-1))</f>
        <v>3</v>
      </c>
      <c r="Z95" s="60">
        <f>IF(Z94="",0,IF(Z94=Z93,3,-1))</f>
        <v>3</v>
      </c>
      <c r="AA95" s="60">
        <f>IF(AA94="",0,IF(AA94=AA93,3,-1))</f>
        <v>0</v>
      </c>
      <c r="AB95" s="61">
        <f>SUM(F95:AA95)*0.5</f>
        <v>8.5</v>
      </c>
      <c r="AD95" s="62" t="s">
        <v>33</v>
      </c>
      <c r="AE95" s="63" t="s">
        <v>34</v>
      </c>
      <c r="AF95" s="64"/>
      <c r="AG95" s="64"/>
      <c r="AH95" s="64"/>
      <c r="AI95" s="64"/>
      <c r="AJ95" s="64"/>
      <c r="AK95" s="65">
        <f>(AF95*7+AG95*5+AH95*7+AI95*7+AJ95*7)*0.01</f>
        <v>0</v>
      </c>
      <c r="AL95" s="64"/>
      <c r="AM95" s="66">
        <f>(AB95*$AB$14+AK95*$AK$14)*0.01</f>
        <v>3.4</v>
      </c>
      <c r="AN95" s="57" t="s">
        <v>35</v>
      </c>
    </row>
    <row r="96" spans="1:40" s="138" customFormat="1" ht="12.75">
      <c r="A96" s="138">
        <v>28</v>
      </c>
      <c r="B96" s="138" t="s">
        <v>94</v>
      </c>
      <c r="C96" s="138" t="s">
        <v>95</v>
      </c>
      <c r="D96" s="138">
        <v>8923</v>
      </c>
      <c r="E96" s="90" t="s">
        <v>27</v>
      </c>
      <c r="F96" s="91" t="s">
        <v>29</v>
      </c>
      <c r="G96" s="91" t="s">
        <v>31</v>
      </c>
      <c r="H96" s="91" t="s">
        <v>30</v>
      </c>
      <c r="I96" s="91" t="s">
        <v>28</v>
      </c>
      <c r="J96" s="91" t="s">
        <v>28</v>
      </c>
      <c r="K96" s="91" t="s">
        <v>31</v>
      </c>
      <c r="L96" s="91" t="s">
        <v>28</v>
      </c>
      <c r="M96" s="91" t="s">
        <v>30</v>
      </c>
      <c r="N96" s="91" t="s">
        <v>28</v>
      </c>
      <c r="O96" s="91" t="s">
        <v>28</v>
      </c>
      <c r="P96" s="91" t="s">
        <v>29</v>
      </c>
      <c r="Q96" s="91" t="s">
        <v>30</v>
      </c>
      <c r="R96" s="91" t="s">
        <v>29</v>
      </c>
      <c r="S96" s="91" t="s">
        <v>28</v>
      </c>
      <c r="T96" s="91" t="s">
        <v>31</v>
      </c>
      <c r="U96" s="91" t="s">
        <v>31</v>
      </c>
      <c r="V96" s="91" t="s">
        <v>29</v>
      </c>
      <c r="W96" s="91" t="s">
        <v>31</v>
      </c>
      <c r="X96" s="91" t="s">
        <v>28</v>
      </c>
      <c r="Y96" s="91" t="s">
        <v>28</v>
      </c>
      <c r="Z96" s="91" t="s">
        <v>29</v>
      </c>
      <c r="AA96" s="91" t="s">
        <v>31</v>
      </c>
      <c r="AB96" s="139"/>
      <c r="AD96" s="94"/>
      <c r="AE96" s="95"/>
      <c r="AF96" s="96"/>
      <c r="AG96" s="96"/>
      <c r="AH96" s="96"/>
      <c r="AI96" s="96"/>
      <c r="AJ96" s="96"/>
      <c r="AK96" s="97"/>
      <c r="AL96" s="97"/>
      <c r="AM96" s="98"/>
      <c r="AN96" s="109"/>
    </row>
    <row r="97" spans="5:40" s="138" customFormat="1" ht="12.75">
      <c r="E97" s="90" t="s">
        <v>32</v>
      </c>
      <c r="F97" s="91" t="s">
        <v>29</v>
      </c>
      <c r="G97" s="91" t="s">
        <v>31</v>
      </c>
      <c r="H97" s="91" t="s">
        <v>30</v>
      </c>
      <c r="I97" s="91"/>
      <c r="J97" s="91"/>
      <c r="K97" s="91" t="s">
        <v>31</v>
      </c>
      <c r="L97" s="91" t="s">
        <v>28</v>
      </c>
      <c r="M97" s="91"/>
      <c r="N97" s="91" t="s">
        <v>29</v>
      </c>
      <c r="O97" s="91" t="s">
        <v>28</v>
      </c>
      <c r="P97" s="91" t="s">
        <v>31</v>
      </c>
      <c r="Q97" s="91" t="s">
        <v>30</v>
      </c>
      <c r="R97" s="91"/>
      <c r="S97" s="91" t="s">
        <v>28</v>
      </c>
      <c r="T97" s="91" t="s">
        <v>31</v>
      </c>
      <c r="U97" s="91" t="s">
        <v>31</v>
      </c>
      <c r="V97" s="91" t="s">
        <v>28</v>
      </c>
      <c r="W97" s="91" t="s">
        <v>31</v>
      </c>
      <c r="X97" s="91"/>
      <c r="Y97" s="91" t="s">
        <v>28</v>
      </c>
      <c r="Z97" s="91"/>
      <c r="AA97" s="91"/>
      <c r="AB97" s="139"/>
      <c r="AD97" s="94" t="s">
        <v>47</v>
      </c>
      <c r="AE97" s="95"/>
      <c r="AF97" s="96"/>
      <c r="AG97" s="96"/>
      <c r="AH97" s="96"/>
      <c r="AI97" s="96"/>
      <c r="AJ97" s="96"/>
      <c r="AK97" s="97"/>
      <c r="AL97" s="96"/>
      <c r="AM97" s="98"/>
      <c r="AN97" s="109"/>
    </row>
    <row r="98" spans="1:40" s="138" customFormat="1" ht="12.75">
      <c r="A98" s="100"/>
      <c r="B98" s="100"/>
      <c r="C98" s="100"/>
      <c r="D98" s="100"/>
      <c r="E98" s="101"/>
      <c r="F98" s="102">
        <f>IF(F97="",0,IF(F97=F96,3,-1))</f>
        <v>3</v>
      </c>
      <c r="G98" s="102">
        <f>IF(G97="",0,IF(G97=G96,3,-1))</f>
        <v>3</v>
      </c>
      <c r="H98" s="102">
        <f>IF(H97="",0,IF(H97=H96,3,-1))</f>
        <v>3</v>
      </c>
      <c r="I98" s="102">
        <f>IF(I97="",0,IF(I97=I96,3,-1))</f>
        <v>0</v>
      </c>
      <c r="J98" s="102">
        <f>IF(J97="",0,IF(J97=J96,3,-1))</f>
        <v>0</v>
      </c>
      <c r="K98" s="102">
        <f>IF(K97="",0,IF(K97=K96,3,-1))</f>
        <v>3</v>
      </c>
      <c r="L98" s="102">
        <f>IF(L97="",0,IF(L97=L96,3,-1))</f>
        <v>3</v>
      </c>
      <c r="M98" s="102">
        <f>IF(M97="",0,IF(M97=M96,3,-1))</f>
        <v>0</v>
      </c>
      <c r="N98" s="102">
        <f>IF(N97="",0,IF(N97=N96,3,-1))</f>
        <v>-1</v>
      </c>
      <c r="O98" s="102">
        <f>IF(O97="",0,IF(O97=O96,3,-1))</f>
        <v>3</v>
      </c>
      <c r="P98" s="102">
        <f>IF(P97="",0,IF(P97=P96,3,-1))</f>
        <v>-1</v>
      </c>
      <c r="Q98" s="102">
        <f>IF(Q97="",0,IF(Q97=Q96,3,-1))</f>
        <v>3</v>
      </c>
      <c r="R98" s="102">
        <f>IF(R97="",0,IF(R97=R96,3,-1))</f>
        <v>0</v>
      </c>
      <c r="S98" s="102">
        <f>IF(S97="",0,IF(S97=S96,3,-1))</f>
        <v>3</v>
      </c>
      <c r="T98" s="102">
        <f>IF(T97="",0,IF(T97=T96,3,-1))</f>
        <v>3</v>
      </c>
      <c r="U98" s="102">
        <f>IF(U97="",0,IF(U97=U96,3,-1))</f>
        <v>3</v>
      </c>
      <c r="V98" s="102">
        <f>IF(V97="",0,IF(V97=V96,3,-1))</f>
        <v>-1</v>
      </c>
      <c r="W98" s="102">
        <f>IF(W97="",0,IF(W97=W96,3,-1))</f>
        <v>3</v>
      </c>
      <c r="X98" s="102">
        <f>IF(X97="",0,IF(X97=X96,3,-1))</f>
        <v>0</v>
      </c>
      <c r="Y98" s="102">
        <f>IF(Y97="",0,IF(Y97=Y96,3,-1))</f>
        <v>3</v>
      </c>
      <c r="Z98" s="102">
        <f>IF(Z97="",0,IF(Z97=Z96,3,-1))</f>
        <v>0</v>
      </c>
      <c r="AA98" s="102">
        <f>IF(AA97="",0,IF(AA97=AA96,3,-1))</f>
        <v>0</v>
      </c>
      <c r="AB98" s="103">
        <f>SUM(F98:AA98)*0.5</f>
        <v>16.5</v>
      </c>
      <c r="AD98" s="104" t="s">
        <v>48</v>
      </c>
      <c r="AE98" s="105" t="s">
        <v>34</v>
      </c>
      <c r="AF98" s="106">
        <v>90</v>
      </c>
      <c r="AG98" s="106">
        <v>100</v>
      </c>
      <c r="AH98" s="106">
        <v>100</v>
      </c>
      <c r="AI98" s="106">
        <v>0</v>
      </c>
      <c r="AJ98" s="106">
        <v>50</v>
      </c>
      <c r="AK98" s="107">
        <f>(AF98*7+AG98*5+AH98*7+AI98*7+AJ98*7)*0.01</f>
        <v>21.8</v>
      </c>
      <c r="AL98" s="106"/>
      <c r="AM98" s="108">
        <f>(AB98*$AB$14+AK98*$AK$14)*0.01</f>
        <v>19.68</v>
      </c>
      <c r="AN98" s="109" t="s">
        <v>42</v>
      </c>
    </row>
    <row r="99" spans="1:40" s="138" customFormat="1" ht="12.75">
      <c r="A99" s="138">
        <v>29</v>
      </c>
      <c r="B99" s="138" t="s">
        <v>96</v>
      </c>
      <c r="C99" s="138" t="s">
        <v>97</v>
      </c>
      <c r="D99" s="138">
        <v>8769</v>
      </c>
      <c r="E99" s="90" t="s">
        <v>27</v>
      </c>
      <c r="F99" s="91" t="s">
        <v>30</v>
      </c>
      <c r="G99" s="91" t="s">
        <v>30</v>
      </c>
      <c r="H99" s="91" t="s">
        <v>29</v>
      </c>
      <c r="I99" s="91" t="s">
        <v>29</v>
      </c>
      <c r="J99" s="91" t="s">
        <v>29</v>
      </c>
      <c r="K99" s="91" t="s">
        <v>31</v>
      </c>
      <c r="L99" s="91" t="s">
        <v>30</v>
      </c>
      <c r="M99" s="91" t="s">
        <v>31</v>
      </c>
      <c r="N99" s="91" t="s">
        <v>29</v>
      </c>
      <c r="O99" s="91" t="s">
        <v>28</v>
      </c>
      <c r="P99" s="91" t="s">
        <v>29</v>
      </c>
      <c r="Q99" s="91" t="s">
        <v>29</v>
      </c>
      <c r="R99" s="91" t="s">
        <v>30</v>
      </c>
      <c r="S99" s="91" t="s">
        <v>29</v>
      </c>
      <c r="T99" s="91" t="s">
        <v>29</v>
      </c>
      <c r="U99" s="91" t="s">
        <v>29</v>
      </c>
      <c r="V99" s="91" t="s">
        <v>31</v>
      </c>
      <c r="W99" s="91" t="s">
        <v>28</v>
      </c>
      <c r="X99" s="91" t="s">
        <v>28</v>
      </c>
      <c r="Y99" s="91" t="s">
        <v>28</v>
      </c>
      <c r="Z99" s="91" t="s">
        <v>29</v>
      </c>
      <c r="AA99" s="91" t="s">
        <v>30</v>
      </c>
      <c r="AB99" s="139"/>
      <c r="AD99" s="94"/>
      <c r="AE99" s="95"/>
      <c r="AF99" s="96"/>
      <c r="AG99" s="96"/>
      <c r="AH99" s="96"/>
      <c r="AI99" s="96"/>
      <c r="AJ99" s="96"/>
      <c r="AK99" s="97"/>
      <c r="AL99" s="97"/>
      <c r="AM99" s="98"/>
      <c r="AN99" s="109"/>
    </row>
    <row r="100" spans="5:40" s="138" customFormat="1" ht="12.75">
      <c r="E100" s="90" t="s">
        <v>32</v>
      </c>
      <c r="F100" s="91" t="s">
        <v>30</v>
      </c>
      <c r="G100" s="91" t="s">
        <v>30</v>
      </c>
      <c r="H100" s="91" t="s">
        <v>29</v>
      </c>
      <c r="I100" s="91" t="s">
        <v>28</v>
      </c>
      <c r="J100" s="91" t="s">
        <v>29</v>
      </c>
      <c r="K100" s="91" t="s">
        <v>31</v>
      </c>
      <c r="L100" s="91" t="s">
        <v>30</v>
      </c>
      <c r="M100" s="91" t="s">
        <v>31</v>
      </c>
      <c r="N100" s="91" t="s">
        <v>31</v>
      </c>
      <c r="O100" s="91" t="s">
        <v>28</v>
      </c>
      <c r="P100" s="91" t="s">
        <v>31</v>
      </c>
      <c r="Q100" s="91"/>
      <c r="R100" s="91"/>
      <c r="S100" s="91"/>
      <c r="T100" s="91" t="s">
        <v>29</v>
      </c>
      <c r="U100" s="91" t="s">
        <v>29</v>
      </c>
      <c r="V100" s="91"/>
      <c r="W100" s="91"/>
      <c r="X100" s="91" t="s">
        <v>30</v>
      </c>
      <c r="Y100" s="91"/>
      <c r="Z100" s="91" t="s">
        <v>29</v>
      </c>
      <c r="AA100" s="91"/>
      <c r="AB100" s="139"/>
      <c r="AD100" s="94" t="s">
        <v>47</v>
      </c>
      <c r="AE100" s="95"/>
      <c r="AF100" s="96"/>
      <c r="AG100" s="96"/>
      <c r="AH100" s="96"/>
      <c r="AI100" s="96"/>
      <c r="AJ100" s="96"/>
      <c r="AK100" s="97"/>
      <c r="AL100" s="96"/>
      <c r="AM100" s="98"/>
      <c r="AN100" s="109"/>
    </row>
    <row r="101" spans="1:40" s="138" customFormat="1" ht="12.75">
      <c r="A101" s="100"/>
      <c r="B101" s="100"/>
      <c r="C101" s="100"/>
      <c r="D101" s="100"/>
      <c r="E101" s="101"/>
      <c r="F101" s="102">
        <f>IF(F100="",0,IF(F100=F99,3,-1))</f>
        <v>3</v>
      </c>
      <c r="G101" s="102">
        <f>IF(G100="",0,IF(G100=G99,3,-1))</f>
        <v>3</v>
      </c>
      <c r="H101" s="102">
        <f>IF(H100="",0,IF(H100=H99,3,-1))</f>
        <v>3</v>
      </c>
      <c r="I101" s="102">
        <f>IF(I100="",0,IF(I100=I99,3,-1))</f>
        <v>-1</v>
      </c>
      <c r="J101" s="102">
        <f>IF(J100="",0,IF(J100=J99,3,-1))</f>
        <v>3</v>
      </c>
      <c r="K101" s="102">
        <f>IF(K100="",0,IF(K100=K99,3,-1))</f>
        <v>3</v>
      </c>
      <c r="L101" s="102">
        <f>IF(L100="",0,IF(L100=L99,3,-1))</f>
        <v>3</v>
      </c>
      <c r="M101" s="102">
        <f>IF(M100="",0,IF(M100=M99,3,-1))</f>
        <v>3</v>
      </c>
      <c r="N101" s="102">
        <f>IF(N100="",0,IF(N100=N99,3,-1))</f>
        <v>-1</v>
      </c>
      <c r="O101" s="102">
        <f>IF(O100="",0,IF(O100=O99,3,-1))</f>
        <v>3</v>
      </c>
      <c r="P101" s="102">
        <f>IF(P100="",0,IF(P100=P99,3,-1))</f>
        <v>-1</v>
      </c>
      <c r="Q101" s="102">
        <f>IF(Q100="",0,IF(Q100=Q99,3,-1))</f>
        <v>0</v>
      </c>
      <c r="R101" s="102">
        <f>IF(R100="",0,IF(R100=R99,3,-1))</f>
        <v>0</v>
      </c>
      <c r="S101" s="102">
        <f>IF(S100="",0,IF(S100=S99,3,-1))</f>
        <v>0</v>
      </c>
      <c r="T101" s="102">
        <f>IF(T100="",0,IF(T100=T99,3,-1))</f>
        <v>3</v>
      </c>
      <c r="U101" s="102">
        <f>IF(U100="",0,IF(U100=U99,3,-1))</f>
        <v>3</v>
      </c>
      <c r="V101" s="102">
        <f>IF(V100="",0,IF(V100=V99,3,-1))</f>
        <v>0</v>
      </c>
      <c r="W101" s="102">
        <f>IF(W100="",0,IF(W100=W99,3,-1))</f>
        <v>0</v>
      </c>
      <c r="X101" s="102">
        <f>IF(X100="",0,IF(X100=X99,3,-1))</f>
        <v>-1</v>
      </c>
      <c r="Y101" s="102">
        <f>IF(Y100="",0,IF(Y100=Y99,3,-1))</f>
        <v>0</v>
      </c>
      <c r="Z101" s="102">
        <f>IF(Z100="",0,IF(Z100=Z99,3,-1))</f>
        <v>3</v>
      </c>
      <c r="AA101" s="102">
        <f>IF(AA100="",0,IF(AA100=AA99,3,-1))</f>
        <v>0</v>
      </c>
      <c r="AB101" s="103">
        <f>SUM(F101:AA101)*0.5</f>
        <v>14.5</v>
      </c>
      <c r="AD101" s="104" t="s">
        <v>48</v>
      </c>
      <c r="AE101" s="105" t="s">
        <v>34</v>
      </c>
      <c r="AF101" s="106">
        <v>100</v>
      </c>
      <c r="AG101" s="106">
        <v>25</v>
      </c>
      <c r="AH101" s="106">
        <v>100</v>
      </c>
      <c r="AI101" s="106">
        <v>90</v>
      </c>
      <c r="AJ101" s="106">
        <v>0</v>
      </c>
      <c r="AK101" s="107">
        <f>(AF101*7+AG101*5+AH101*7+AI101*7+AJ101*7)*0.01</f>
        <v>21.55</v>
      </c>
      <c r="AL101" s="106"/>
      <c r="AM101" s="108">
        <f>(AB101*$AB$14+AK101*$AK$14)*0.01</f>
        <v>18.73</v>
      </c>
      <c r="AN101" s="109" t="s">
        <v>42</v>
      </c>
    </row>
    <row r="102" spans="1:40" s="135" customFormat="1" ht="12.75">
      <c r="A102" s="135">
        <v>30</v>
      </c>
      <c r="B102" s="135" t="s">
        <v>98</v>
      </c>
      <c r="C102" s="135" t="s">
        <v>99</v>
      </c>
      <c r="D102" s="135">
        <v>9365</v>
      </c>
      <c r="E102" s="45" t="s">
        <v>27</v>
      </c>
      <c r="F102" s="46" t="s">
        <v>30</v>
      </c>
      <c r="G102" s="46" t="s">
        <v>30</v>
      </c>
      <c r="H102" s="46" t="s">
        <v>31</v>
      </c>
      <c r="I102" s="46" t="s">
        <v>29</v>
      </c>
      <c r="J102" s="46" t="s">
        <v>28</v>
      </c>
      <c r="K102" s="46" t="s">
        <v>30</v>
      </c>
      <c r="L102" s="46" t="s">
        <v>28</v>
      </c>
      <c r="M102" s="46" t="s">
        <v>28</v>
      </c>
      <c r="N102" s="46" t="s">
        <v>30</v>
      </c>
      <c r="O102" s="46" t="s">
        <v>28</v>
      </c>
      <c r="P102" s="46" t="s">
        <v>30</v>
      </c>
      <c r="Q102" s="46" t="s">
        <v>30</v>
      </c>
      <c r="R102" s="46" t="s">
        <v>30</v>
      </c>
      <c r="S102" s="46" t="s">
        <v>31</v>
      </c>
      <c r="T102" s="46" t="s">
        <v>29</v>
      </c>
      <c r="U102" s="46" t="s">
        <v>31</v>
      </c>
      <c r="V102" s="46" t="s">
        <v>30</v>
      </c>
      <c r="W102" s="46" t="s">
        <v>29</v>
      </c>
      <c r="X102" s="46" t="s">
        <v>29</v>
      </c>
      <c r="Y102" s="46" t="s">
        <v>30</v>
      </c>
      <c r="Z102" s="46" t="s">
        <v>30</v>
      </c>
      <c r="AA102" s="46" t="s">
        <v>28</v>
      </c>
      <c r="AB102" s="136"/>
      <c r="AD102" s="49"/>
      <c r="AE102" s="50"/>
      <c r="AF102" s="51"/>
      <c r="AG102" s="51"/>
      <c r="AH102" s="51"/>
      <c r="AI102" s="51"/>
      <c r="AJ102" s="51"/>
      <c r="AK102" s="55"/>
      <c r="AL102" s="55"/>
      <c r="AM102" s="56"/>
      <c r="AN102" s="137"/>
    </row>
    <row r="103" spans="5:40" s="135" customFormat="1" ht="12.75">
      <c r="E103" s="45" t="s">
        <v>32</v>
      </c>
      <c r="F103" s="46" t="s">
        <v>30</v>
      </c>
      <c r="G103" s="46" t="s">
        <v>29</v>
      </c>
      <c r="H103" s="46" t="s">
        <v>31</v>
      </c>
      <c r="I103" s="46" t="s">
        <v>28</v>
      </c>
      <c r="J103" s="46" t="s">
        <v>31</v>
      </c>
      <c r="K103" s="46" t="s">
        <v>30</v>
      </c>
      <c r="L103" s="46" t="s">
        <v>31</v>
      </c>
      <c r="M103" s="46" t="s">
        <v>28</v>
      </c>
      <c r="N103" s="46" t="s">
        <v>30</v>
      </c>
      <c r="O103" s="46" t="s">
        <v>31</v>
      </c>
      <c r="P103" s="46" t="s">
        <v>30</v>
      </c>
      <c r="Q103" s="46" t="s">
        <v>30</v>
      </c>
      <c r="R103" s="46" t="s">
        <v>31</v>
      </c>
      <c r="S103" s="46" t="s">
        <v>31</v>
      </c>
      <c r="T103" s="46" t="s">
        <v>29</v>
      </c>
      <c r="U103" s="46" t="s">
        <v>31</v>
      </c>
      <c r="V103" s="46" t="s">
        <v>28</v>
      </c>
      <c r="W103" s="46" t="s">
        <v>30</v>
      </c>
      <c r="X103" s="46" t="s">
        <v>31</v>
      </c>
      <c r="Y103" s="46" t="s">
        <v>30</v>
      </c>
      <c r="Z103" s="46" t="s">
        <v>30</v>
      </c>
      <c r="AA103" s="46"/>
      <c r="AB103" s="136"/>
      <c r="AD103" s="49"/>
      <c r="AE103" s="50"/>
      <c r="AF103" s="51"/>
      <c r="AG103" s="51"/>
      <c r="AH103" s="51"/>
      <c r="AI103" s="51"/>
      <c r="AJ103" s="51"/>
      <c r="AK103" s="55"/>
      <c r="AL103" s="51"/>
      <c r="AM103" s="56"/>
      <c r="AN103" s="137"/>
    </row>
    <row r="104" spans="1:40" s="135" customFormat="1" ht="12.75">
      <c r="A104" s="58"/>
      <c r="B104" s="58"/>
      <c r="C104" s="58"/>
      <c r="D104" s="58"/>
      <c r="E104" s="59"/>
      <c r="F104" s="60">
        <f>IF(F103="",0,IF(F103=F102,3,-1))</f>
        <v>3</v>
      </c>
      <c r="G104" s="60">
        <f>IF(G103="",0,IF(G103=G102,3,-1))</f>
        <v>-1</v>
      </c>
      <c r="H104" s="60">
        <f>IF(H103="",0,IF(H103=H102,3,-1))</f>
        <v>3</v>
      </c>
      <c r="I104" s="60">
        <f>IF(I103="",0,IF(I103=I102,3,-1))</f>
        <v>-1</v>
      </c>
      <c r="J104" s="60">
        <f>IF(J103="",0,IF(J103=J102,3,-1))</f>
        <v>-1</v>
      </c>
      <c r="K104" s="60">
        <f>IF(K103="",0,IF(K103=K102,3,-1))</f>
        <v>3</v>
      </c>
      <c r="L104" s="60">
        <f>IF(L103="",0,IF(L103=L102,3,-1))</f>
        <v>-1</v>
      </c>
      <c r="M104" s="60">
        <f>IF(M103="",0,IF(M103=M102,3,-1))</f>
        <v>3</v>
      </c>
      <c r="N104" s="60">
        <f>IF(N103="",0,IF(N103=N102,3,-1))</f>
        <v>3</v>
      </c>
      <c r="O104" s="60">
        <f>IF(O103="",0,IF(O103=O102,3,-1))</f>
        <v>-1</v>
      </c>
      <c r="P104" s="60">
        <f>IF(P103="",0,IF(P103=P102,3,-1))</f>
        <v>3</v>
      </c>
      <c r="Q104" s="60">
        <f>IF(Q103="",0,IF(Q103=Q102,3,-1))</f>
        <v>3</v>
      </c>
      <c r="R104" s="60">
        <f>IF(R103="",0,IF(R103=R102,3,-1))</f>
        <v>-1</v>
      </c>
      <c r="S104" s="60">
        <f>IF(S103="",0,IF(S103=S102,3,-1))</f>
        <v>3</v>
      </c>
      <c r="T104" s="60">
        <f>IF(T103="",0,IF(T103=T102,3,-1))</f>
        <v>3</v>
      </c>
      <c r="U104" s="60">
        <f>IF(U103="",0,IF(U103=U102,3,-1))</f>
        <v>3</v>
      </c>
      <c r="V104" s="60">
        <f>IF(V103="",0,IF(V103=V102,3,-1))</f>
        <v>-1</v>
      </c>
      <c r="W104" s="60">
        <f>IF(W103="",0,IF(W103=W102,3,-1))</f>
        <v>-1</v>
      </c>
      <c r="X104" s="60">
        <f>IF(X103="",0,IF(X103=X102,3,-1))</f>
        <v>-1</v>
      </c>
      <c r="Y104" s="60">
        <f>IF(Y103="",0,IF(Y103=Y102,3,-1))</f>
        <v>3</v>
      </c>
      <c r="Z104" s="60">
        <f>IF(Z103="",0,IF(Z103=Z102,3,-1))</f>
        <v>3</v>
      </c>
      <c r="AA104" s="60">
        <f>IF(AA103="",0,IF(AA103=AA102,3,-1))</f>
        <v>0</v>
      </c>
      <c r="AB104" s="61">
        <f>SUM(F104:AA104)*0.5</f>
        <v>13.5</v>
      </c>
      <c r="AD104" s="62" t="s">
        <v>33</v>
      </c>
      <c r="AE104" s="63" t="s">
        <v>34</v>
      </c>
      <c r="AF104" s="64"/>
      <c r="AG104" s="64"/>
      <c r="AH104" s="64"/>
      <c r="AI104" s="64"/>
      <c r="AJ104" s="64"/>
      <c r="AK104" s="65">
        <f>(AF104*7+AG104*5+AH104*7+AI104*7+AJ104*7)*0.01</f>
        <v>0</v>
      </c>
      <c r="AL104" s="64"/>
      <c r="AM104" s="66">
        <f>(AB104*$AB$14+AK104*$AK$14)*0.01</f>
        <v>5.4</v>
      </c>
      <c r="AN104" s="57" t="s">
        <v>35</v>
      </c>
    </row>
    <row r="105" spans="1:40" s="138" customFormat="1" ht="12.75">
      <c r="A105" s="138">
        <v>31</v>
      </c>
      <c r="B105" s="138" t="s">
        <v>100</v>
      </c>
      <c r="C105" s="138" t="s">
        <v>101</v>
      </c>
      <c r="D105" s="138">
        <v>8878</v>
      </c>
      <c r="E105" s="90" t="s">
        <v>27</v>
      </c>
      <c r="F105" s="91" t="s">
        <v>28</v>
      </c>
      <c r="G105" s="91" t="s">
        <v>28</v>
      </c>
      <c r="H105" s="91" t="s">
        <v>28</v>
      </c>
      <c r="I105" s="91" t="s">
        <v>30</v>
      </c>
      <c r="J105" s="91" t="s">
        <v>29</v>
      </c>
      <c r="K105" s="91" t="s">
        <v>31</v>
      </c>
      <c r="L105" s="91" t="s">
        <v>31</v>
      </c>
      <c r="M105" s="91" t="s">
        <v>29</v>
      </c>
      <c r="N105" s="91" t="s">
        <v>31</v>
      </c>
      <c r="O105" s="91" t="s">
        <v>31</v>
      </c>
      <c r="P105" s="91" t="s">
        <v>31</v>
      </c>
      <c r="Q105" s="91" t="s">
        <v>31</v>
      </c>
      <c r="R105" s="91" t="s">
        <v>31</v>
      </c>
      <c r="S105" s="91" t="s">
        <v>29</v>
      </c>
      <c r="T105" s="91" t="s">
        <v>29</v>
      </c>
      <c r="U105" s="91" t="s">
        <v>30</v>
      </c>
      <c r="V105" s="91" t="s">
        <v>29</v>
      </c>
      <c r="W105" s="91" t="s">
        <v>28</v>
      </c>
      <c r="X105" s="91" t="s">
        <v>29</v>
      </c>
      <c r="Y105" s="91" t="s">
        <v>28</v>
      </c>
      <c r="Z105" s="91" t="s">
        <v>28</v>
      </c>
      <c r="AA105" s="91" t="s">
        <v>28</v>
      </c>
      <c r="AB105" s="139"/>
      <c r="AD105" s="94"/>
      <c r="AE105" s="95"/>
      <c r="AF105" s="96"/>
      <c r="AG105" s="96"/>
      <c r="AH105" s="96"/>
      <c r="AI105" s="96"/>
      <c r="AJ105" s="96"/>
      <c r="AK105" s="97"/>
      <c r="AL105" s="97"/>
      <c r="AM105" s="98"/>
      <c r="AN105" s="109"/>
    </row>
    <row r="106" spans="5:40" s="138" customFormat="1" ht="12.75">
      <c r="E106" s="90" t="s">
        <v>32</v>
      </c>
      <c r="F106" s="91" t="s">
        <v>28</v>
      </c>
      <c r="G106" s="91" t="s">
        <v>28</v>
      </c>
      <c r="H106" s="91" t="s">
        <v>28</v>
      </c>
      <c r="I106" s="91" t="s">
        <v>29</v>
      </c>
      <c r="J106" s="91" t="s">
        <v>28</v>
      </c>
      <c r="K106" s="91" t="s">
        <v>31</v>
      </c>
      <c r="L106" s="91" t="s">
        <v>28</v>
      </c>
      <c r="M106" s="91" t="s">
        <v>30</v>
      </c>
      <c r="N106" s="91" t="s">
        <v>31</v>
      </c>
      <c r="O106" s="91" t="s">
        <v>31</v>
      </c>
      <c r="P106" s="91" t="s">
        <v>31</v>
      </c>
      <c r="Q106" s="91" t="s">
        <v>31</v>
      </c>
      <c r="R106" s="91" t="s">
        <v>29</v>
      </c>
      <c r="S106" s="91" t="s">
        <v>29</v>
      </c>
      <c r="T106" s="91" t="s">
        <v>29</v>
      </c>
      <c r="U106" s="91"/>
      <c r="V106" s="91" t="s">
        <v>28</v>
      </c>
      <c r="W106" s="91" t="s">
        <v>28</v>
      </c>
      <c r="X106" s="91"/>
      <c r="Y106" s="91" t="s">
        <v>28</v>
      </c>
      <c r="Z106" s="91" t="s">
        <v>31</v>
      </c>
      <c r="AA106" s="91"/>
      <c r="AB106" s="139"/>
      <c r="AD106" s="94" t="s">
        <v>47</v>
      </c>
      <c r="AE106" s="95"/>
      <c r="AF106" s="96"/>
      <c r="AG106" s="96"/>
      <c r="AH106" s="96"/>
      <c r="AI106" s="96"/>
      <c r="AJ106" s="96"/>
      <c r="AK106" s="97"/>
      <c r="AL106" s="96"/>
      <c r="AM106" s="98"/>
      <c r="AN106" s="109"/>
    </row>
    <row r="107" spans="1:40" s="138" customFormat="1" ht="12.75">
      <c r="A107" s="100"/>
      <c r="B107" s="100"/>
      <c r="C107" s="100"/>
      <c r="D107" s="100"/>
      <c r="E107" s="101"/>
      <c r="F107" s="102">
        <f>IF(F106="",0,IF(F106=F105,3,-1))</f>
        <v>3</v>
      </c>
      <c r="G107" s="102">
        <f>IF(G106="",0,IF(G106=G105,3,-1))</f>
        <v>3</v>
      </c>
      <c r="H107" s="102">
        <f>IF(H106="",0,IF(H106=H105,3,-1))</f>
        <v>3</v>
      </c>
      <c r="I107" s="102">
        <f>IF(I106="",0,IF(I106=I105,3,-1))</f>
        <v>-1</v>
      </c>
      <c r="J107" s="102">
        <f>IF(J106="",0,IF(J106=J105,3,-1))</f>
        <v>-1</v>
      </c>
      <c r="K107" s="102">
        <f>IF(K106="",0,IF(K106=K105,3,-1))</f>
        <v>3</v>
      </c>
      <c r="L107" s="102">
        <f>IF(L106="",0,IF(L106=L105,3,-1))</f>
        <v>-1</v>
      </c>
      <c r="M107" s="102">
        <f>IF(M106="",0,IF(M106=M105,3,-1))</f>
        <v>-1</v>
      </c>
      <c r="N107" s="102">
        <f>IF(N106="",0,IF(N106=N105,3,-1))</f>
        <v>3</v>
      </c>
      <c r="O107" s="102">
        <f>IF(O106="",0,IF(O106=O105,3,-1))</f>
        <v>3</v>
      </c>
      <c r="P107" s="102">
        <f>IF(P106="",0,IF(P106=P105,3,-1))</f>
        <v>3</v>
      </c>
      <c r="Q107" s="102">
        <f>IF(Q106="",0,IF(Q106=Q105,3,-1))</f>
        <v>3</v>
      </c>
      <c r="R107" s="102">
        <f>IF(R106="",0,IF(R106=R105,3,-1))</f>
        <v>-1</v>
      </c>
      <c r="S107" s="102">
        <f>IF(S106="",0,IF(S106=S105,3,-1))</f>
        <v>3</v>
      </c>
      <c r="T107" s="102">
        <f>IF(T106="",0,IF(T106=T105,3,-1))</f>
        <v>3</v>
      </c>
      <c r="U107" s="102">
        <f>IF(U106="",0,IF(U106=U105,3,-1))</f>
        <v>0</v>
      </c>
      <c r="V107" s="102">
        <f>IF(V106="",0,IF(V106=V105,3,-1))</f>
        <v>-1</v>
      </c>
      <c r="W107" s="102">
        <f>IF(W106="",0,IF(W106=W105,3,-1))</f>
        <v>3</v>
      </c>
      <c r="X107" s="102">
        <f>IF(X106="",0,IF(X106=X105,3,-1))</f>
        <v>0</v>
      </c>
      <c r="Y107" s="102">
        <f>IF(Y106="",0,IF(Y106=Y105,3,-1))</f>
        <v>3</v>
      </c>
      <c r="Z107" s="102">
        <f>IF(Z106="",0,IF(Z106=Z105,3,-1))</f>
        <v>-1</v>
      </c>
      <c r="AA107" s="102">
        <f>IF(AA106="",0,IF(AA106=AA105,3,-1))</f>
        <v>0</v>
      </c>
      <c r="AB107" s="103">
        <f>SUM(F107:AA107)*0.5</f>
        <v>14.5</v>
      </c>
      <c r="AD107" s="104" t="s">
        <v>48</v>
      </c>
      <c r="AE107" s="105" t="s">
        <v>34</v>
      </c>
      <c r="AF107" s="106">
        <v>90</v>
      </c>
      <c r="AG107" s="106">
        <v>100</v>
      </c>
      <c r="AH107" s="106">
        <v>0</v>
      </c>
      <c r="AI107" s="106">
        <v>80</v>
      </c>
      <c r="AJ107" s="106">
        <v>90</v>
      </c>
      <c r="AK107" s="107">
        <f>(AF107*7+AG107*5+AH107*7+AI107*7+AJ107*7)*0.01</f>
        <v>23.2</v>
      </c>
      <c r="AL107" s="106"/>
      <c r="AM107" s="108">
        <f>(AB107*$AB$14+AK107*$AK$14)*0.01</f>
        <v>19.72</v>
      </c>
      <c r="AN107" s="109" t="s">
        <v>42</v>
      </c>
    </row>
    <row r="108" spans="1:40" s="132" customFormat="1" ht="12.75">
      <c r="A108" s="132">
        <v>32</v>
      </c>
      <c r="B108" s="132" t="s">
        <v>102</v>
      </c>
      <c r="C108" s="132" t="s">
        <v>103</v>
      </c>
      <c r="D108" s="132">
        <v>9296</v>
      </c>
      <c r="E108" s="70" t="s">
        <v>27</v>
      </c>
      <c r="F108" s="71" t="s">
        <v>29</v>
      </c>
      <c r="G108" s="71" t="s">
        <v>28</v>
      </c>
      <c r="H108" s="71" t="s">
        <v>31</v>
      </c>
      <c r="I108" s="71" t="s">
        <v>28</v>
      </c>
      <c r="J108" s="71" t="s">
        <v>30</v>
      </c>
      <c r="K108" s="71" t="s">
        <v>29</v>
      </c>
      <c r="L108" s="71" t="s">
        <v>28</v>
      </c>
      <c r="M108" s="71" t="s">
        <v>29</v>
      </c>
      <c r="N108" s="71" t="s">
        <v>30</v>
      </c>
      <c r="O108" s="71" t="s">
        <v>30</v>
      </c>
      <c r="P108" s="71" t="s">
        <v>30</v>
      </c>
      <c r="Q108" s="71" t="s">
        <v>31</v>
      </c>
      <c r="R108" s="71" t="s">
        <v>29</v>
      </c>
      <c r="S108" s="71" t="s">
        <v>30</v>
      </c>
      <c r="T108" s="71" t="s">
        <v>28</v>
      </c>
      <c r="U108" s="71" t="s">
        <v>29</v>
      </c>
      <c r="V108" s="71" t="s">
        <v>28</v>
      </c>
      <c r="W108" s="71" t="s">
        <v>29</v>
      </c>
      <c r="X108" s="71" t="s">
        <v>29</v>
      </c>
      <c r="Y108" s="71" t="s">
        <v>28</v>
      </c>
      <c r="Z108" s="71" t="s">
        <v>28</v>
      </c>
      <c r="AA108" s="71" t="s">
        <v>29</v>
      </c>
      <c r="AB108" s="133"/>
      <c r="AD108" s="74"/>
      <c r="AE108" s="75"/>
      <c r="AF108" s="76"/>
      <c r="AG108" s="76"/>
      <c r="AH108" s="76"/>
      <c r="AI108" s="76"/>
      <c r="AJ108" s="76"/>
      <c r="AK108" s="77"/>
      <c r="AL108" s="77"/>
      <c r="AM108" s="78"/>
      <c r="AN108" s="134"/>
    </row>
    <row r="109" spans="5:40" s="132" customFormat="1" ht="12.75">
      <c r="E109" s="70" t="s">
        <v>32</v>
      </c>
      <c r="F109" s="71" t="s">
        <v>29</v>
      </c>
      <c r="G109" s="71" t="s">
        <v>28</v>
      </c>
      <c r="H109" s="71" t="s">
        <v>31</v>
      </c>
      <c r="I109" s="71" t="s">
        <v>28</v>
      </c>
      <c r="J109" s="71" t="s">
        <v>31</v>
      </c>
      <c r="K109" s="71" t="s">
        <v>29</v>
      </c>
      <c r="L109" s="71" t="s">
        <v>28</v>
      </c>
      <c r="M109" s="71" t="s">
        <v>29</v>
      </c>
      <c r="N109" s="71" t="s">
        <v>29</v>
      </c>
      <c r="O109" s="71" t="s">
        <v>30</v>
      </c>
      <c r="P109" s="71" t="s">
        <v>30</v>
      </c>
      <c r="Q109" s="71" t="s">
        <v>31</v>
      </c>
      <c r="R109" s="71"/>
      <c r="S109" s="71" t="s">
        <v>30</v>
      </c>
      <c r="T109" s="71" t="s">
        <v>28</v>
      </c>
      <c r="U109" s="71" t="s">
        <v>29</v>
      </c>
      <c r="V109" s="71"/>
      <c r="W109" s="71" t="s">
        <v>29</v>
      </c>
      <c r="X109" s="71" t="s">
        <v>29</v>
      </c>
      <c r="Y109" s="71" t="s">
        <v>30</v>
      </c>
      <c r="Z109" s="71" t="s">
        <v>28</v>
      </c>
      <c r="AA109" s="71"/>
      <c r="AB109" s="133"/>
      <c r="AD109" s="74"/>
      <c r="AE109" s="75"/>
      <c r="AF109" s="76"/>
      <c r="AG109" s="76"/>
      <c r="AH109" s="76"/>
      <c r="AI109" s="76"/>
      <c r="AJ109" s="76"/>
      <c r="AK109" s="77"/>
      <c r="AL109" s="76"/>
      <c r="AM109" s="78"/>
      <c r="AN109" s="134"/>
    </row>
    <row r="110" spans="1:40" s="132" customFormat="1" ht="12.75">
      <c r="A110" s="80"/>
      <c r="B110" s="80"/>
      <c r="C110" s="80"/>
      <c r="D110" s="80"/>
      <c r="E110" s="81"/>
      <c r="F110" s="82">
        <f>IF(F109="",0,IF(F109=F108,3,-1))</f>
        <v>3</v>
      </c>
      <c r="G110" s="82">
        <f>IF(G109="",0,IF(G109=G108,3,-1))</f>
        <v>3</v>
      </c>
      <c r="H110" s="82">
        <f>IF(H109="",0,IF(H109=H108,3,-1))</f>
        <v>3</v>
      </c>
      <c r="I110" s="82">
        <f>IF(I109="",0,IF(I109=I108,3,-1))</f>
        <v>3</v>
      </c>
      <c r="J110" s="82">
        <f>IF(J109="",0,IF(J109=J108,3,-1))</f>
        <v>-1</v>
      </c>
      <c r="K110" s="82">
        <f>IF(K109="",0,IF(K109=K108,3,-1))</f>
        <v>3</v>
      </c>
      <c r="L110" s="82">
        <f>IF(L109="",0,IF(L109=L108,3,-1))</f>
        <v>3</v>
      </c>
      <c r="M110" s="82">
        <f>IF(M109="",0,IF(M109=M108,3,-1))</f>
        <v>3</v>
      </c>
      <c r="N110" s="82">
        <f>IF(N109="",0,IF(N109=N108,3,-1))</f>
        <v>-1</v>
      </c>
      <c r="O110" s="82">
        <f>IF(O109="",0,IF(O109=O108,3,-1))</f>
        <v>3</v>
      </c>
      <c r="P110" s="82">
        <f>IF(P109="",0,IF(P109=P108,3,-1))</f>
        <v>3</v>
      </c>
      <c r="Q110" s="82">
        <f>IF(Q109="",0,IF(Q109=Q108,3,-1))</f>
        <v>3</v>
      </c>
      <c r="R110" s="82">
        <f>IF(R109="",0,IF(R109=R108,3,-1))</f>
        <v>0</v>
      </c>
      <c r="S110" s="82">
        <f>IF(S109="",0,IF(S109=S108,3,-1))</f>
        <v>3</v>
      </c>
      <c r="T110" s="82">
        <f>IF(T109="",0,IF(T109=T108,3,-1))</f>
        <v>3</v>
      </c>
      <c r="U110" s="82">
        <f>IF(U109="",0,IF(U109=U108,3,-1))</f>
        <v>3</v>
      </c>
      <c r="V110" s="82">
        <f>IF(V109="",0,IF(V109=V108,3,-1))</f>
        <v>0</v>
      </c>
      <c r="W110" s="82">
        <f>IF(W109="",0,IF(W109=W108,3,-1))</f>
        <v>3</v>
      </c>
      <c r="X110" s="82">
        <f>IF(X109="",0,IF(X109=X108,3,-1))</f>
        <v>3</v>
      </c>
      <c r="Y110" s="82">
        <f>IF(Y109="",0,IF(Y109=Y108,3,-1))</f>
        <v>-1</v>
      </c>
      <c r="Z110" s="82">
        <f>IF(Z109="",0,IF(Z109=Z108,3,-1))</f>
        <v>3</v>
      </c>
      <c r="AA110" s="82">
        <f>IF(AA109="",0,IF(AA109=AA108,3,-1))</f>
        <v>0</v>
      </c>
      <c r="AB110" s="83">
        <f>SUM(F110:AA110)*0.5</f>
        <v>22.5</v>
      </c>
      <c r="AD110" s="84" t="s">
        <v>41</v>
      </c>
      <c r="AE110" s="85" t="s">
        <v>34</v>
      </c>
      <c r="AF110" s="86">
        <v>80</v>
      </c>
      <c r="AG110" s="86">
        <v>100</v>
      </c>
      <c r="AH110" s="86">
        <v>80</v>
      </c>
      <c r="AI110" s="86">
        <v>100</v>
      </c>
      <c r="AJ110" s="86">
        <v>80</v>
      </c>
      <c r="AK110" s="87">
        <f>(AF110*7+AG110*5+AH110*7+AI110*7+AJ110*7)*0.01</f>
        <v>28.8</v>
      </c>
      <c r="AL110" s="86"/>
      <c r="AM110" s="88">
        <f>(AB110*$AB$14+AK110*$AK$14)*0.01</f>
        <v>26.28</v>
      </c>
      <c r="AN110" s="79" t="s">
        <v>42</v>
      </c>
    </row>
    <row r="111" spans="1:40" s="132" customFormat="1" ht="12.75">
      <c r="A111" s="132">
        <v>33</v>
      </c>
      <c r="B111" s="132" t="s">
        <v>104</v>
      </c>
      <c r="C111" s="132" t="s">
        <v>105</v>
      </c>
      <c r="D111" s="132">
        <v>8781</v>
      </c>
      <c r="E111" s="70" t="s">
        <v>27</v>
      </c>
      <c r="F111" s="71" t="s">
        <v>28</v>
      </c>
      <c r="G111" s="71" t="s">
        <v>31</v>
      </c>
      <c r="H111" s="71" t="s">
        <v>28</v>
      </c>
      <c r="I111" s="71" t="s">
        <v>28</v>
      </c>
      <c r="J111" s="71" t="s">
        <v>31</v>
      </c>
      <c r="K111" s="71" t="s">
        <v>30</v>
      </c>
      <c r="L111" s="71" t="s">
        <v>28</v>
      </c>
      <c r="M111" s="71" t="s">
        <v>28</v>
      </c>
      <c r="N111" s="71" t="s">
        <v>31</v>
      </c>
      <c r="O111" s="71" t="s">
        <v>30</v>
      </c>
      <c r="P111" s="71" t="s">
        <v>31</v>
      </c>
      <c r="Q111" s="71" t="s">
        <v>29</v>
      </c>
      <c r="R111" s="71" t="s">
        <v>28</v>
      </c>
      <c r="S111" s="71" t="s">
        <v>28</v>
      </c>
      <c r="T111" s="71" t="s">
        <v>30</v>
      </c>
      <c r="U111" s="71" t="s">
        <v>30</v>
      </c>
      <c r="V111" s="71" t="s">
        <v>31</v>
      </c>
      <c r="W111" s="71" t="s">
        <v>31</v>
      </c>
      <c r="X111" s="71" t="s">
        <v>31</v>
      </c>
      <c r="Y111" s="71" t="s">
        <v>28</v>
      </c>
      <c r="Z111" s="71" t="s">
        <v>30</v>
      </c>
      <c r="AA111" s="71" t="s">
        <v>31</v>
      </c>
      <c r="AB111" s="133"/>
      <c r="AD111" s="74"/>
      <c r="AE111" s="75"/>
      <c r="AF111" s="76"/>
      <c r="AG111" s="76"/>
      <c r="AH111" s="76"/>
      <c r="AI111" s="76"/>
      <c r="AJ111" s="76"/>
      <c r="AK111" s="77"/>
      <c r="AL111" s="77"/>
      <c r="AM111" s="78"/>
      <c r="AN111" s="134"/>
    </row>
    <row r="112" spans="5:40" s="132" customFormat="1" ht="12.75">
      <c r="E112" s="70" t="s">
        <v>32</v>
      </c>
      <c r="F112" s="71" t="s">
        <v>28</v>
      </c>
      <c r="G112" s="71" t="s">
        <v>31</v>
      </c>
      <c r="H112" s="71" t="s">
        <v>28</v>
      </c>
      <c r="I112" s="71" t="s">
        <v>28</v>
      </c>
      <c r="J112" s="71" t="s">
        <v>29</v>
      </c>
      <c r="K112" s="71" t="s">
        <v>30</v>
      </c>
      <c r="L112" s="71" t="s">
        <v>28</v>
      </c>
      <c r="M112" s="71" t="s">
        <v>29</v>
      </c>
      <c r="N112" s="71" t="s">
        <v>28</v>
      </c>
      <c r="O112" s="71" t="s">
        <v>30</v>
      </c>
      <c r="P112" s="71" t="s">
        <v>31</v>
      </c>
      <c r="Q112" s="71" t="s">
        <v>29</v>
      </c>
      <c r="R112" s="71" t="s">
        <v>31</v>
      </c>
      <c r="S112" s="71" t="s">
        <v>28</v>
      </c>
      <c r="T112" s="71" t="s">
        <v>30</v>
      </c>
      <c r="U112" s="71" t="s">
        <v>30</v>
      </c>
      <c r="V112" s="71" t="s">
        <v>29</v>
      </c>
      <c r="W112" s="71" t="s">
        <v>31</v>
      </c>
      <c r="X112" s="71" t="s">
        <v>29</v>
      </c>
      <c r="Y112" s="71" t="s">
        <v>28</v>
      </c>
      <c r="Z112" s="71" t="s">
        <v>28</v>
      </c>
      <c r="AA112" s="71"/>
      <c r="AB112" s="133"/>
      <c r="AD112" s="74"/>
      <c r="AE112" s="75"/>
      <c r="AF112" s="76"/>
      <c r="AG112" s="76"/>
      <c r="AH112" s="76"/>
      <c r="AI112" s="76"/>
      <c r="AJ112" s="76"/>
      <c r="AK112" s="77"/>
      <c r="AL112" s="76"/>
      <c r="AM112" s="78"/>
      <c r="AN112" s="134"/>
    </row>
    <row r="113" spans="1:40" s="132" customFormat="1" ht="12.75">
      <c r="A113" s="80"/>
      <c r="B113" s="80"/>
      <c r="C113" s="80"/>
      <c r="D113" s="80"/>
      <c r="E113" s="81"/>
      <c r="F113" s="82">
        <f>IF(F112="",0,IF(F112=F111,3,-1))</f>
        <v>3</v>
      </c>
      <c r="G113" s="82">
        <f>IF(G112="",0,IF(G112=G111,3,-1))</f>
        <v>3</v>
      </c>
      <c r="H113" s="82">
        <f>IF(H112="",0,IF(H112=H111,3,-1))</f>
        <v>3</v>
      </c>
      <c r="I113" s="82">
        <f>IF(I112="",0,IF(I112=I111,3,-1))</f>
        <v>3</v>
      </c>
      <c r="J113" s="82">
        <f>IF(J112="",0,IF(J112=J111,3,-1))</f>
        <v>-1</v>
      </c>
      <c r="K113" s="82">
        <f>IF(K112="",0,IF(K112=K111,3,-1))</f>
        <v>3</v>
      </c>
      <c r="L113" s="82">
        <f>IF(L112="",0,IF(L112=L111,3,-1))</f>
        <v>3</v>
      </c>
      <c r="M113" s="82">
        <f>IF(M112="",0,IF(M112=M111,3,-1))</f>
        <v>-1</v>
      </c>
      <c r="N113" s="82">
        <f>IF(N112="",0,IF(N112=N111,3,-1))</f>
        <v>-1</v>
      </c>
      <c r="O113" s="82">
        <f>IF(O112="",0,IF(O112=O111,3,-1))</f>
        <v>3</v>
      </c>
      <c r="P113" s="82">
        <f>IF(P112="",0,IF(P112=P111,3,-1))</f>
        <v>3</v>
      </c>
      <c r="Q113" s="82">
        <f>IF(Q112="",0,IF(Q112=Q111,3,-1))</f>
        <v>3</v>
      </c>
      <c r="R113" s="82">
        <f>IF(R112="",0,IF(R112=R111,3,-1))</f>
        <v>-1</v>
      </c>
      <c r="S113" s="82">
        <f>IF(S112="",0,IF(S112=S111,3,-1))</f>
        <v>3</v>
      </c>
      <c r="T113" s="82">
        <f>IF(T112="",0,IF(T112=T111,3,-1))</f>
        <v>3</v>
      </c>
      <c r="U113" s="82">
        <f>IF(U112="",0,IF(U112=U111,3,-1))</f>
        <v>3</v>
      </c>
      <c r="V113" s="82">
        <f>IF(V112="",0,IF(V112=V111,3,-1))</f>
        <v>-1</v>
      </c>
      <c r="W113" s="82">
        <f>IF(W112="",0,IF(W112=W111,3,-1))</f>
        <v>3</v>
      </c>
      <c r="X113" s="82">
        <f>IF(X112="",0,IF(X112=X111,3,-1))</f>
        <v>-1</v>
      </c>
      <c r="Y113" s="82">
        <f>IF(Y112="",0,IF(Y112=Y111,3,-1))</f>
        <v>3</v>
      </c>
      <c r="Z113" s="82">
        <f>IF(Z112="",0,IF(Z112=Z111,3,-1))</f>
        <v>-1</v>
      </c>
      <c r="AA113" s="82">
        <f>IF(AA112="",0,IF(AA112=AA111,3,-1))</f>
        <v>0</v>
      </c>
      <c r="AB113" s="83">
        <f>SUM(F113:AA113)*0.5</f>
        <v>17.5</v>
      </c>
      <c r="AD113" s="84" t="s">
        <v>41</v>
      </c>
      <c r="AE113" s="85" t="s">
        <v>34</v>
      </c>
      <c r="AF113" s="86">
        <v>90</v>
      </c>
      <c r="AG113" s="86">
        <v>100</v>
      </c>
      <c r="AH113" s="86">
        <v>80</v>
      </c>
      <c r="AI113" s="86">
        <v>90</v>
      </c>
      <c r="AJ113" s="86">
        <v>80</v>
      </c>
      <c r="AK113" s="87">
        <f>(AF113*7+AG113*5+AH113*7+AI113*7+AJ113*7)*0.01</f>
        <v>28.8</v>
      </c>
      <c r="AL113" s="86"/>
      <c r="AM113" s="88">
        <f>(AB113*$AB$14+AK113*$AK$14)*0.01</f>
        <v>24.28</v>
      </c>
      <c r="AN113" s="79" t="s">
        <v>42</v>
      </c>
    </row>
    <row r="114" spans="5:39" ht="12.75">
      <c r="E114"/>
      <c r="AB114" s="6"/>
      <c r="AC114" s="1"/>
      <c r="AD114" s="140"/>
      <c r="AE114"/>
      <c r="AF114"/>
      <c r="AG114"/>
      <c r="AH114"/>
      <c r="AI114"/>
      <c r="AJ114"/>
      <c r="AK114"/>
      <c r="AL114"/>
      <c r="AM114"/>
    </row>
    <row r="115" spans="5:39" ht="12.75">
      <c r="E115"/>
      <c r="AB115" s="6"/>
      <c r="AC115" s="1"/>
      <c r="AD115" s="140"/>
      <c r="AE115"/>
      <c r="AF115"/>
      <c r="AG115"/>
      <c r="AH115"/>
      <c r="AI115"/>
      <c r="AJ115"/>
      <c r="AK115"/>
      <c r="AL115"/>
      <c r="AM115"/>
    </row>
    <row r="116" spans="5:39" ht="12.75">
      <c r="E116"/>
      <c r="AB116" s="6"/>
      <c r="AC116" s="1"/>
      <c r="AD116" s="140"/>
      <c r="AE116"/>
      <c r="AF116"/>
      <c r="AG116"/>
      <c r="AH116"/>
      <c r="AI116"/>
      <c r="AJ116"/>
      <c r="AK116"/>
      <c r="AL116"/>
      <c r="AM116"/>
    </row>
    <row r="117" spans="5:31" ht="12.75">
      <c r="E117"/>
      <c r="AB117" s="6"/>
      <c r="AC117" s="1"/>
      <c r="AD117" s="141"/>
      <c r="AE117" s="1"/>
    </row>
    <row r="118" spans="28:31" ht="12.75">
      <c r="AB118" s="6"/>
      <c r="AC118" s="1"/>
      <c r="AD118" s="141"/>
      <c r="AE118" s="1"/>
    </row>
    <row r="119" spans="28:31" ht="12.75">
      <c r="AB119" s="6"/>
      <c r="AC119" s="1"/>
      <c r="AD119" s="141"/>
      <c r="AE119" s="1"/>
    </row>
    <row r="120" spans="28:31" ht="12.75">
      <c r="AB120" s="6"/>
      <c r="AC120" s="1"/>
      <c r="AD120" s="141"/>
      <c r="AE120" s="1"/>
    </row>
    <row r="121" spans="28:31" ht="12.75">
      <c r="AB121" s="6"/>
      <c r="AC121" s="1"/>
      <c r="AD121" s="141"/>
      <c r="AE121" s="1"/>
    </row>
    <row r="122" spans="28:31" ht="12.75">
      <c r="AB122" s="6"/>
      <c r="AC122" s="1"/>
      <c r="AD122" s="141"/>
      <c r="AE122" s="1"/>
    </row>
    <row r="123" spans="28:31" ht="12.75">
      <c r="AB123" s="6"/>
      <c r="AC123" s="1"/>
      <c r="AD123" s="141"/>
      <c r="AE123" s="1"/>
    </row>
    <row r="124" spans="28:31" ht="12.75">
      <c r="AB124" s="6"/>
      <c r="AC124" s="1"/>
      <c r="AD124" s="141"/>
      <c r="AE124" s="1"/>
    </row>
    <row r="125" spans="28:31" ht="12.75">
      <c r="AB125" s="6"/>
      <c r="AC125" s="1"/>
      <c r="AD125" s="141"/>
      <c r="AE125" s="1"/>
    </row>
    <row r="126" spans="28:31" ht="12.75">
      <c r="AB126" s="6"/>
      <c r="AC126" s="1"/>
      <c r="AD126" s="141"/>
      <c r="AE126" s="1"/>
    </row>
    <row r="127" spans="28:31" ht="12.75">
      <c r="AB127" s="6"/>
      <c r="AC127" s="1"/>
      <c r="AD127" s="141"/>
      <c r="AE127" s="1"/>
    </row>
    <row r="128" spans="28:31" ht="12.75">
      <c r="AB128" s="6"/>
      <c r="AC128" s="1"/>
      <c r="AD128" s="141"/>
      <c r="AE128" s="1"/>
    </row>
    <row r="129" spans="28:31" ht="12.75">
      <c r="AB129" s="6"/>
      <c r="AC129" s="1"/>
      <c r="AD129" s="141"/>
      <c r="AE129" s="1"/>
    </row>
    <row r="130" spans="28:31" ht="12.75">
      <c r="AB130" s="6"/>
      <c r="AC130" s="1"/>
      <c r="AD130" s="141"/>
      <c r="AE130" s="1"/>
    </row>
    <row r="131" spans="28:31" ht="12.75">
      <c r="AB131" s="6"/>
      <c r="AC131" s="1"/>
      <c r="AD131" s="141"/>
      <c r="AE131" s="1"/>
    </row>
    <row r="132" spans="28:31" ht="12.75">
      <c r="AB132" s="6"/>
      <c r="AC132" s="1"/>
      <c r="AD132" s="141"/>
      <c r="AE132" s="1"/>
    </row>
    <row r="133" spans="29:30" ht="12.75">
      <c r="AC133" s="1"/>
      <c r="AD133" s="141"/>
    </row>
    <row r="134" spans="29:30" ht="12.75">
      <c r="AC134" s="1"/>
      <c r="AD134" s="141"/>
    </row>
    <row r="135" spans="29:30" ht="12.75">
      <c r="AC135" s="1"/>
      <c r="AD135" s="141"/>
    </row>
    <row r="136" spans="29:30" ht="12.75">
      <c r="AC136" s="1"/>
      <c r="AD136" s="141"/>
    </row>
    <row r="137" spans="29:30" ht="12.75">
      <c r="AC137" s="1"/>
      <c r="AD137" s="141"/>
    </row>
    <row r="138" spans="29:30" ht="12.75">
      <c r="AC138" s="1"/>
      <c r="AD138" s="141"/>
    </row>
    <row r="139" spans="29:30" ht="12.75">
      <c r="AC139" s="1"/>
      <c r="AD139" s="141"/>
    </row>
    <row r="140" spans="29:30" ht="12.75">
      <c r="AC140" s="1"/>
      <c r="AD140" s="141"/>
    </row>
    <row r="141" spans="29:30" ht="12.75">
      <c r="AC141" s="1"/>
      <c r="AD141" s="141"/>
    </row>
    <row r="142" spans="29:30" ht="12.75">
      <c r="AC142" s="1"/>
      <c r="AD142" s="141"/>
    </row>
    <row r="143" spans="29:30" ht="12.75">
      <c r="AC143" s="1"/>
      <c r="AD143" s="141"/>
    </row>
    <row r="144" spans="29:30" ht="12.75">
      <c r="AC144" s="1"/>
      <c r="AD144" s="141"/>
    </row>
    <row r="145" spans="29:30" ht="12.75">
      <c r="AC145" s="1"/>
      <c r="AD145" s="141"/>
    </row>
    <row r="146" spans="29:30" ht="12.75">
      <c r="AC146" s="1"/>
      <c r="AD146" s="141"/>
    </row>
    <row r="147" spans="29:30" ht="12.75">
      <c r="AC147" s="1"/>
      <c r="AD147" s="141"/>
    </row>
    <row r="148" spans="29:30" ht="12.75">
      <c r="AC148" s="1"/>
      <c r="AD148" s="141"/>
    </row>
    <row r="149" spans="29:30" ht="12.75">
      <c r="AC149" s="1"/>
      <c r="AD149" s="141"/>
    </row>
    <row r="150" spans="29:30" ht="12.75">
      <c r="AC150" s="1"/>
      <c r="AD150" s="141"/>
    </row>
    <row r="151" spans="29:30" ht="12.75">
      <c r="AC151" s="1"/>
      <c r="AD151" s="141"/>
    </row>
    <row r="152" spans="29:30" ht="12.75">
      <c r="AC152" s="1"/>
      <c r="AD152" s="141"/>
    </row>
    <row r="153" spans="29:30" ht="12.75">
      <c r="AC153" s="1"/>
      <c r="AD153" s="141"/>
    </row>
    <row r="154" spans="29:30" ht="12.75">
      <c r="AC154" s="1"/>
      <c r="AD154" s="141"/>
    </row>
    <row r="155" spans="29:30" ht="12.75">
      <c r="AC155" s="1"/>
      <c r="AD155" s="141"/>
    </row>
    <row r="156" spans="29:30" ht="12.75">
      <c r="AC156" s="1"/>
      <c r="AD156" s="141"/>
    </row>
    <row r="157" spans="29:30" ht="12.75">
      <c r="AC157" s="1"/>
      <c r="AD157" s="141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6:E7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6:E7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2011-07-12T15:46:21Z</cp:lastPrinted>
  <dcterms:created xsi:type="dcterms:W3CDTF">2011-06-30T10:53:44Z</dcterms:created>
  <dcterms:modified xsi:type="dcterms:W3CDTF">2012-02-22T16:10:32Z</dcterms:modified>
  <cp:category/>
  <cp:version/>
  <cp:contentType/>
  <cp:contentStatus/>
  <cp:revision>542</cp:revision>
</cp:coreProperties>
</file>